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Text numbers" sheetId="2" state="visible" r:id="rId2"/>
    <sheet xmlns:r="http://schemas.openxmlformats.org/officeDocument/2006/relationships" name="2 Hidden spaces" sheetId="3" state="visible" r:id="rId3"/>
    <sheet xmlns:r="http://schemas.openxmlformats.org/officeDocument/2006/relationships" name="3 Quoted ref" sheetId="4" state="visible" r:id="rId4"/>
    <sheet xmlns:r="http://schemas.openxmlformats.org/officeDocument/2006/relationships" name="4 Text dates" sheetId="5" state="visible" r:id="rId5"/>
    <sheet xmlns:r="http://schemas.openxmlformats.org/officeDocument/2006/relationships" name="5 Shifted ranges" sheetId="6" state="visible" r:id="rId6"/>
    <sheet xmlns:r="http://schemas.openxmlformats.org/officeDocument/2006/relationships" name="6 OR on one col" sheetId="7" state="visible" r:id="rId7"/>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Arial"/>
      <b val="1"/>
      <sz val="14"/>
    </font>
    <font>
      <name val="Arial"/>
    </font>
    <font>
      <name val="Arial"/>
      <i val="1"/>
      <color rgb="00555555"/>
    </font>
    <font>
      <name val="Arial"/>
      <b val="1"/>
      <color rgb="00FFFFFF"/>
    </font>
    <font>
      <name val="Arial"/>
      <color rgb="000000FF"/>
    </font>
  </fonts>
  <fills count="5">
    <fill>
      <patternFill/>
    </fill>
    <fill>
      <patternFill patternType="gray125"/>
    </fill>
    <fill>
      <patternFill patternType="solid">
        <fgColor rgb="001E40AF"/>
      </patternFill>
    </fill>
    <fill>
      <patternFill patternType="solid">
        <fgColor rgb="00FDE2E2"/>
      </patternFill>
    </fill>
    <fill>
      <patternFill patternType="solid">
        <fgColor rgb="00DCFCE7"/>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center" wrapText="1"/>
    </xf>
    <xf numFmtId="0" fontId="2" fillId="0" borderId="1" applyAlignment="1" pivotButton="0" quotePrefix="0" xfId="0">
      <alignment vertical="top" wrapText="1"/>
    </xf>
    <xf numFmtId="0" fontId="2" fillId="3" borderId="1" pivotButton="0" quotePrefix="0" xfId="0"/>
    <xf numFmtId="0" fontId="5" fillId="0" borderId="1" pivotButton="0" quotePrefix="0" xfId="0"/>
    <xf numFmtId="164" fontId="5" fillId="0" borderId="1" pivotButton="0" quotePrefix="0" xfId="0"/>
    <xf numFmtId="0" fontId="2" fillId="0" borderId="1" pivotButton="0" quotePrefix="0" xfId="0"/>
    <xf numFmtId="0" fontId="2" fillId="4" borderId="1" pivotButton="0" quotePrefix="0" xfId="0"/>
    <xf numFmtId="0" fontId="4" fillId="2" borderId="0" pivotButton="0" quotePrefix="0" xfId="0"/>
    <xf numFmtId="164"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00" customWidth="1" min="1" max="1"/>
  </cols>
  <sheetData>
    <row r="1">
      <c r="A1" s="1" t="inlineStr">
        <is>
          <t>Why SUMIFS returns 0: test workbook</t>
        </is>
      </c>
    </row>
    <row r="3">
      <c r="A3" s="2" t="inlineStr">
        <is>
          <t>Companion file for the guide at masterexcelfunctions.com/guides/sumifs-returns-zero</t>
        </is>
      </c>
    </row>
    <row r="4">
      <c r="A4" s="2" t="inlineStr"/>
    </row>
    <row r="5">
      <c r="A5" s="2" t="inlineStr">
        <is>
          <t>Each numbered sheet reproduces one reason SUMIFS returns 0 (or a total that is too small).</t>
        </is>
      </c>
    </row>
    <row r="6">
      <c r="A6" s="2" t="inlineStr">
        <is>
          <t>Every sheet uses the same eight sales rows in columns H:J, so the correct answers are always:</t>
        </is>
      </c>
    </row>
    <row r="7">
      <c r="A7" s="2" t="inlineStr">
        <is>
          <t xml:space="preserve">  West = 380   East = 210   West + East = 590   Dated on or after 1 Feb 2026 = 450</t>
        </is>
      </c>
    </row>
    <row r="8">
      <c r="A8" s="2" t="inlineStr"/>
    </row>
    <row r="9">
      <c r="A9" s="2" t="inlineStr">
        <is>
          <t xml:space="preserve">  - Blue text = sample data you can edit.</t>
        </is>
      </c>
    </row>
    <row r="10">
      <c r="A10" s="2" t="inlineStr">
        <is>
          <t xml:space="preserve">  - Red cells = the broken formula. They return 0 or a wrong total ON PURPOSE.</t>
        </is>
      </c>
    </row>
    <row r="11">
      <c r="A11" s="2" t="inlineStr">
        <is>
          <t xml:space="preserve">  - Green cells = the fixed formula.</t>
        </is>
      </c>
    </row>
    <row r="12">
      <c r="A12" s="2" t="inlineStr"/>
    </row>
    <row r="13">
      <c r="A13" s="2" t="inlineStr">
        <is>
          <t>Sheets:</t>
        </is>
      </c>
    </row>
    <row r="14">
      <c r="A14" s="2" t="inlineStr">
        <is>
          <t xml:space="preserve">  1 Text numbers   - amounts stored as text are skipped</t>
        </is>
      </c>
    </row>
    <row r="15">
      <c r="A15" s="2" t="inlineStr">
        <is>
          <t xml:space="preserve">  2 Hidden spaces  - 'West ' in the data does not match the criterion 'West'</t>
        </is>
      </c>
    </row>
    <row r="16">
      <c r="A16" s="2" t="inlineStr">
        <is>
          <t xml:space="preserve">  3 Quoted ref     - '&gt;=K6' compares against the text K6, not the cell</t>
        </is>
      </c>
    </row>
    <row r="17">
      <c r="A17" s="2" t="inlineStr">
        <is>
          <t xml:space="preserve">  4 Text dates     - dates stored as text never match a date criterion</t>
        </is>
      </c>
    </row>
    <row r="18">
      <c r="A18" s="2" t="inlineStr">
        <is>
          <t xml:space="preserve">  5 Shifted ranges - sum range and criteria range start on different rows</t>
        </is>
      </c>
    </row>
    <row r="19">
      <c r="A19" s="2" t="inlineStr">
        <is>
          <t xml:space="preserve">  6 OR on one col  - two criteria on the same column mean AND, so nothing matches</t>
        </is>
      </c>
    </row>
    <row r="20">
      <c r="A20" s="2" t="inlineStr"/>
    </row>
    <row r="21">
      <c r="A21" s="2" t="inlineStr">
        <is>
          <t>Quick test: =COUNTIFS(...) with the same criteria tells you how many rows match.</t>
        </is>
      </c>
    </row>
    <row r="22">
      <c r="A22" s="2" t="inlineStr">
        <is>
          <t>If COUNTIFS is 0, the criteria are the problem. If it is above 0, the sum range is.</t>
        </is>
      </c>
    </row>
    <row r="23">
      <c r="A23" s="2" t="inlineStr"/>
    </row>
    <row r="24">
      <c r="A24" s="2" t="inlineStr">
        <is>
          <t>Formulas use only SUMIFS, COUNTIFS, COUNT, SUMPRODUCT, TRIM, VALUE, DATE and DATEVALUE,</t>
        </is>
      </c>
    </row>
    <row r="25">
      <c r="A25" s="2" t="inlineStr">
        <is>
          <t>so the file works in Excel 2010 and later, Excel for the web, and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3"/>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4" customWidth="1" min="3" max="3"/>
    <col width="4" customWidth="1" min="4" max="4"/>
    <col width="4" customWidth="1" min="5" max="5"/>
    <col width="4" customWidth="1" min="6" max="6"/>
    <col width="4" customWidth="1" min="7" max="7"/>
    <col width="12" customWidth="1" min="8" max="8"/>
    <col width="13" customWidth="1" min="9" max="9"/>
    <col width="11" customWidth="1" min="10" max="10"/>
  </cols>
  <sheetData>
    <row r="1">
      <c r="A1" s="1" t="inlineStr">
        <is>
          <t>Cause 1: numbers in the sum range are stored as text</t>
        </is>
      </c>
    </row>
    <row r="2" ht="44" customHeight="1">
      <c r="A2" s="3" t="inlineStr">
        <is>
          <t>J6 and J8 hold the text '120' and '200' (as happens with pasted or imported data). SUMIFS adds only real numbers and silently skips text, so West returns 60 instead of 380. If every amount were text, the result would be 0.</t>
        </is>
      </c>
    </row>
    <row r="3" ht="44" customHeight="1">
      <c r="A3" s="3" t="inlineStr">
        <is>
          <t>Fix: convert the column to numbers (Data &gt; Text to Columns &gt; Finish, or multiply by 1 with Paste Special). SUMPRODUCT with VALUE adds them without changing the data.</t>
        </is>
      </c>
    </row>
    <row r="5">
      <c r="A5" s="4" t="inlineStr">
        <is>
          <t>Formula</t>
        </is>
      </c>
      <c r="B5" s="4" t="inlineStr">
        <is>
          <t>Result</t>
        </is>
      </c>
      <c r="H5" s="4" t="inlineStr">
        <is>
          <t>Region</t>
        </is>
      </c>
      <c r="I5" s="4" t="inlineStr">
        <is>
          <t>Date</t>
        </is>
      </c>
      <c r="J5" s="4" t="inlineStr">
        <is>
          <t>Amount</t>
        </is>
      </c>
    </row>
    <row r="6" ht="30" customHeight="1">
      <c r="A6" s="5" t="inlineStr">
        <is>
          <t>Broken: =SUMIFS(J6:J13,H6:H13,"West")</t>
        </is>
      </c>
      <c r="B6" s="6">
        <f>SUMIFS(J6:J13,H6:H13,"West")</f>
        <v/>
      </c>
      <c r="H6" s="7" t="inlineStr">
        <is>
          <t>West</t>
        </is>
      </c>
      <c r="I6" s="8" t="n">
        <v>46027</v>
      </c>
      <c r="J6" s="7" t="inlineStr">
        <is>
          <t>120</t>
        </is>
      </c>
    </row>
    <row r="7" ht="30" customHeight="1">
      <c r="A7" s="5" t="inlineStr">
        <is>
          <t>Check: COUNTIFS matching rows</t>
        </is>
      </c>
      <c r="B7" s="9">
        <f>COUNTIFS(H6:H13,"West")</f>
        <v/>
      </c>
      <c r="H7" s="7" t="inlineStr">
        <is>
          <t>East</t>
        </is>
      </c>
      <c r="I7" s="8" t="n">
        <v>46034</v>
      </c>
      <c r="J7" s="7" t="n">
        <v>80</v>
      </c>
    </row>
    <row r="8" ht="30" customHeight="1">
      <c r="A8" s="5" t="inlineStr">
        <is>
          <t>Check: how many amounts are real numbers (of 8)</t>
        </is>
      </c>
      <c r="B8" s="9">
        <f>COUNT(J6:J13)</f>
        <v/>
      </c>
      <c r="H8" s="7" t="inlineStr">
        <is>
          <t>West</t>
        </is>
      </c>
      <c r="I8" s="8" t="n">
        <v>46042</v>
      </c>
      <c r="J8" s="7" t="inlineStr">
        <is>
          <t>200</t>
        </is>
      </c>
    </row>
    <row r="9" ht="30" customHeight="1">
      <c r="A9" s="5" t="inlineStr">
        <is>
          <t>Fixed: =SUMPRODUCT((H6:H13="West")*VALUE(J6:J13))</t>
        </is>
      </c>
      <c r="B9" s="10">
        <f>SUMPRODUCT((H6:H13="West")*VALUE(J6:J13))</f>
        <v/>
      </c>
      <c r="H9" s="7" t="inlineStr">
        <is>
          <t>North</t>
        </is>
      </c>
      <c r="I9" s="8" t="n">
        <v>46055</v>
      </c>
      <c r="J9" s="7" t="n">
        <v>150</v>
      </c>
    </row>
    <row r="10">
      <c r="H10" s="7" t="inlineStr">
        <is>
          <t>East</t>
        </is>
      </c>
      <c r="I10" s="8" t="n">
        <v>46062</v>
      </c>
      <c r="J10" s="7" t="n">
        <v>90</v>
      </c>
    </row>
    <row r="11">
      <c r="H11" s="7" t="inlineStr">
        <is>
          <t>West</t>
        </is>
      </c>
      <c r="I11" s="8" t="n">
        <v>46070</v>
      </c>
      <c r="J11" s="7" t="n">
        <v>60</v>
      </c>
    </row>
    <row r="12">
      <c r="H12" s="7" t="inlineStr">
        <is>
          <t>South</t>
        </is>
      </c>
      <c r="I12" s="8" t="n">
        <v>46084</v>
      </c>
      <c r="J12" s="7" t="n">
        <v>110</v>
      </c>
    </row>
    <row r="13">
      <c r="H13" s="7" t="inlineStr">
        <is>
          <t>East</t>
        </is>
      </c>
      <c r="I13" s="8" t="n">
        <v>46091</v>
      </c>
      <c r="J13" s="7" t="n">
        <v>40</v>
      </c>
    </row>
  </sheetData>
  <mergeCells count="2">
    <mergeCell ref="A2:K2"/>
    <mergeCell ref="A3:K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3"/>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4" customWidth="1" min="3" max="3"/>
    <col width="4" customWidth="1" min="4" max="4"/>
    <col width="4" customWidth="1" min="5" max="5"/>
    <col width="4" customWidth="1" min="6" max="6"/>
    <col width="4" customWidth="1" min="7" max="7"/>
    <col width="12" customWidth="1" min="8" max="8"/>
    <col width="13" customWidth="1" min="9" max="9"/>
    <col width="11" customWidth="1" min="10" max="10"/>
  </cols>
  <sheetData>
    <row r="1">
      <c r="A1" s="1" t="inlineStr">
        <is>
          <t>Cause 2: the criteria column contains extra spaces</t>
        </is>
      </c>
    </row>
    <row r="2" ht="44" customHeight="1">
      <c r="A2" s="3" t="inlineStr">
        <is>
          <t>H6 and H8 contain 'West ' with a trailing space. The criterion "West" must match the whole cell, so those rows are skipped and West returns 60 instead of 380.</t>
        </is>
      </c>
    </row>
    <row r="3" ht="44" customHeight="1">
      <c r="A3" s="3" t="inlineStr">
        <is>
          <t>Fix: clean the column with TRIM (helper column, then paste as values). As a quick workaround, the criterion "West*" also matches cells that start with West.</t>
        </is>
      </c>
    </row>
    <row r="5">
      <c r="A5" s="4" t="inlineStr">
        <is>
          <t>Formula</t>
        </is>
      </c>
      <c r="B5" s="4" t="inlineStr">
        <is>
          <t>Result</t>
        </is>
      </c>
      <c r="H5" s="4" t="inlineStr">
        <is>
          <t>Region</t>
        </is>
      </c>
      <c r="I5" s="4" t="inlineStr">
        <is>
          <t>Date</t>
        </is>
      </c>
      <c r="J5" s="4" t="inlineStr">
        <is>
          <t>Amount</t>
        </is>
      </c>
    </row>
    <row r="6" ht="30" customHeight="1">
      <c r="A6" s="5" t="inlineStr">
        <is>
          <t>Broken: =SUMIFS(J6:J13,H6:H13,"West")</t>
        </is>
      </c>
      <c r="B6" s="6">
        <f>SUMIFS(J6:J13,H6:H13,"West")</f>
        <v/>
      </c>
      <c r="H6" s="7" t="inlineStr">
        <is>
          <t xml:space="preserve">West </t>
        </is>
      </c>
      <c r="I6" s="8" t="n">
        <v>46027</v>
      </c>
      <c r="J6" s="7" t="n">
        <v>120</v>
      </c>
    </row>
    <row r="7" ht="30" customHeight="1">
      <c r="A7" s="5" t="inlineStr">
        <is>
          <t>Check: COUNTIFS for "West" (expect 3)</t>
        </is>
      </c>
      <c r="B7" s="9">
        <f>COUNTIFS(H6:H13,"West")</f>
        <v/>
      </c>
      <c r="H7" s="7" t="inlineStr">
        <is>
          <t>East</t>
        </is>
      </c>
      <c r="I7" s="8" t="n">
        <v>46034</v>
      </c>
      <c r="J7" s="7" t="n">
        <v>80</v>
      </c>
    </row>
    <row r="8" ht="30" customHeight="1">
      <c r="A8" s="5" t="inlineStr">
        <is>
          <t>Check: LEN(H6) (West has 4 letters)</t>
        </is>
      </c>
      <c r="B8" s="9">
        <f>LEN(H6)</f>
        <v/>
      </c>
      <c r="H8" s="7" t="inlineStr">
        <is>
          <t xml:space="preserve">West </t>
        </is>
      </c>
      <c r="I8" s="8" t="n">
        <v>46042</v>
      </c>
      <c r="J8" s="7" t="n">
        <v>200</v>
      </c>
    </row>
    <row r="9" ht="30" customHeight="1">
      <c r="A9" s="5" t="inlineStr">
        <is>
          <t>Workaround: =SUMIFS(J6:J13,H6:H13,"West*")</t>
        </is>
      </c>
      <c r="B9" s="10">
        <f>SUMIFS(J6:J13,H6:H13,"West*")</f>
        <v/>
      </c>
      <c r="H9" s="7" t="inlineStr">
        <is>
          <t>North</t>
        </is>
      </c>
      <c r="I9" s="8" t="n">
        <v>46055</v>
      </c>
      <c r="J9" s="7" t="n">
        <v>150</v>
      </c>
    </row>
    <row r="10" ht="30" customHeight="1">
      <c r="A10" s="5" t="inlineStr">
        <is>
          <t>Fixed: SUMPRODUCT with TRIM</t>
        </is>
      </c>
      <c r="B10" s="10">
        <f>SUMPRODUCT((TRIM(H6:H13)="West")*J6:J13)</f>
        <v/>
      </c>
      <c r="H10" s="7" t="inlineStr">
        <is>
          <t>East</t>
        </is>
      </c>
      <c r="I10" s="8" t="n">
        <v>46062</v>
      </c>
      <c r="J10" s="7" t="n">
        <v>90</v>
      </c>
    </row>
    <row r="11">
      <c r="H11" s="7" t="inlineStr">
        <is>
          <t>West</t>
        </is>
      </c>
      <c r="I11" s="8" t="n">
        <v>46070</v>
      </c>
      <c r="J11" s="7" t="n">
        <v>60</v>
      </c>
    </row>
    <row r="12">
      <c r="H12" s="7" t="inlineStr">
        <is>
          <t>South</t>
        </is>
      </c>
      <c r="I12" s="8" t="n">
        <v>46084</v>
      </c>
      <c r="J12" s="7" t="n">
        <v>110</v>
      </c>
    </row>
    <row r="13">
      <c r="H13" s="7" t="inlineStr">
        <is>
          <t>East</t>
        </is>
      </c>
      <c r="I13" s="8" t="n">
        <v>46091</v>
      </c>
      <c r="J13" s="7" t="n">
        <v>40</v>
      </c>
    </row>
  </sheetData>
  <mergeCells count="2">
    <mergeCell ref="A2:K2"/>
    <mergeCell ref="A3:K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3"/>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4" customWidth="1" min="3" max="3"/>
    <col width="4" customWidth="1" min="4" max="4"/>
    <col width="4" customWidth="1" min="5" max="5"/>
    <col width="4" customWidth="1" min="6" max="6"/>
    <col width="4" customWidth="1" min="7" max="7"/>
    <col width="12" customWidth="1" min="8" max="8"/>
    <col width="13" customWidth="1" min="9" max="9"/>
    <col width="11" customWidth="1" min="10" max="10"/>
    <col width="12" customWidth="1" min="11" max="11"/>
  </cols>
  <sheetData>
    <row r="1">
      <c r="A1" s="1" t="inlineStr">
        <is>
          <t>Cause 3: the cell reference is inside the quotes</t>
        </is>
      </c>
    </row>
    <row r="2" ht="44" customHeight="1">
      <c r="A2" s="3" t="inlineStr">
        <is>
          <t>The criterion "&gt;=K6" is a piece of text. Excel compares every date with the literal letters K6, finds no match, and returns 0. The operator must be in quotes and joined to the cell with &amp;.</t>
        </is>
      </c>
    </row>
    <row r="3" ht="44" customHeight="1">
      <c r="A3" s="3" t="inlineStr">
        <is>
          <t>Fix: write "&gt;="&amp;K6. The same applies to typed dates: use "&gt;="&amp;DATE(2026,2,1) rather than "&gt;=1/2/2026", which depends on regional date settings.</t>
        </is>
      </c>
    </row>
    <row r="5">
      <c r="A5" s="4" t="inlineStr">
        <is>
          <t>Formula</t>
        </is>
      </c>
      <c r="B5" s="4" t="inlineStr">
        <is>
          <t>Result</t>
        </is>
      </c>
      <c r="H5" s="4" t="inlineStr">
        <is>
          <t>Region</t>
        </is>
      </c>
      <c r="I5" s="4" t="inlineStr">
        <is>
          <t>Date</t>
        </is>
      </c>
      <c r="J5" s="4" t="inlineStr">
        <is>
          <t>Amount</t>
        </is>
      </c>
      <c r="K5" s="11" t="inlineStr">
        <is>
          <t>From date</t>
        </is>
      </c>
    </row>
    <row r="6" ht="30" customHeight="1">
      <c r="A6" s="5" t="inlineStr">
        <is>
          <t>Broken: =SUMIFS(J6:J13,I6:I13,"&gt;=K6")</t>
        </is>
      </c>
      <c r="B6" s="6">
        <f>SUMIFS(J6:J13,I6:I13,"&gt;=K6")</f>
        <v/>
      </c>
      <c r="H6" s="7" t="inlineStr">
        <is>
          <t>West</t>
        </is>
      </c>
      <c r="I6" s="8" t="n">
        <v>46027</v>
      </c>
      <c r="J6" s="7" t="n">
        <v>120</v>
      </c>
      <c r="K6" s="12" t="n">
        <v>46054</v>
      </c>
    </row>
    <row r="7" ht="30" customHeight="1">
      <c r="A7" s="5" t="inlineStr">
        <is>
          <t>Fixed: =SUMIFS(J6:J13,I6:I13,"&gt;="&amp;K6)</t>
        </is>
      </c>
      <c r="B7" s="10">
        <f>SUMIFS(J6:J13,I6:I13,"&gt;="&amp;K6)</f>
        <v/>
      </c>
      <c r="H7" s="7" t="inlineStr">
        <is>
          <t>East</t>
        </is>
      </c>
      <c r="I7" s="8" t="n">
        <v>46034</v>
      </c>
      <c r="J7" s="7" t="n">
        <v>80</v>
      </c>
    </row>
    <row r="8" ht="30" customHeight="1">
      <c r="A8" s="5" t="inlineStr">
        <is>
          <t>Fixed: =SUMIFS(J6:J13,I6:I13,"&gt;="&amp;DATE(2026,2,1))</t>
        </is>
      </c>
      <c r="B8" s="10">
        <f>SUMIFS(J6:J13,I6:I13,"&gt;="&amp;DATE(2026,2,1))</f>
        <v/>
      </c>
      <c r="H8" s="7" t="inlineStr">
        <is>
          <t>West</t>
        </is>
      </c>
      <c r="I8" s="8" t="n">
        <v>46042</v>
      </c>
      <c r="J8" s="7" t="n">
        <v>200</v>
      </c>
    </row>
    <row r="9">
      <c r="H9" s="7" t="inlineStr">
        <is>
          <t>North</t>
        </is>
      </c>
      <c r="I9" s="8" t="n">
        <v>46055</v>
      </c>
      <c r="J9" s="7" t="n">
        <v>150</v>
      </c>
    </row>
    <row r="10">
      <c r="H10" s="7" t="inlineStr">
        <is>
          <t>East</t>
        </is>
      </c>
      <c r="I10" s="8" t="n">
        <v>46062</v>
      </c>
      <c r="J10" s="7" t="n">
        <v>90</v>
      </c>
    </row>
    <row r="11">
      <c r="H11" s="7" t="inlineStr">
        <is>
          <t>West</t>
        </is>
      </c>
      <c r="I11" s="8" t="n">
        <v>46070</v>
      </c>
      <c r="J11" s="7" t="n">
        <v>60</v>
      </c>
    </row>
    <row r="12">
      <c r="H12" s="7" t="inlineStr">
        <is>
          <t>South</t>
        </is>
      </c>
      <c r="I12" s="8" t="n">
        <v>46084</v>
      </c>
      <c r="J12" s="7" t="n">
        <v>110</v>
      </c>
    </row>
    <row r="13">
      <c r="H13" s="7" t="inlineStr">
        <is>
          <t>East</t>
        </is>
      </c>
      <c r="I13" s="8" t="n">
        <v>46091</v>
      </c>
      <c r="J13" s="7" t="n">
        <v>40</v>
      </c>
    </row>
  </sheetData>
  <mergeCells count="2">
    <mergeCell ref="A2:K2"/>
    <mergeCell ref="A3:K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3"/>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4" customWidth="1" min="3" max="3"/>
    <col width="4" customWidth="1" min="4" max="4"/>
    <col width="4" customWidth="1" min="5" max="5"/>
    <col width="4" customWidth="1" min="6" max="6"/>
    <col width="4" customWidth="1" min="7" max="7"/>
    <col width="12" customWidth="1" min="8" max="8"/>
    <col width="13" customWidth="1" min="9" max="9"/>
    <col width="11" customWidth="1" min="10" max="10"/>
  </cols>
  <sheetData>
    <row r="1">
      <c r="A1" s="1" t="inlineStr">
        <is>
          <t>Cause 4: the dates are stored as text</t>
        </is>
      </c>
    </row>
    <row r="2" ht="44" customHeight="1">
      <c r="A2" s="3" t="inlineStr">
        <is>
          <t>Column I looks like dates but holds text such as '2026-02-02' (common in CSV exports). A date criterion is a number, and SUMIFS never treats text as greater than or equal to a number, so the total is 0.</t>
        </is>
      </c>
    </row>
    <row r="3" ht="44" customHeight="1">
      <c r="A3" s="3" t="inlineStr">
        <is>
          <t>Fix: convert the column to real dates (Data &gt; Text to Columns &gt; Finish, choosing the YMD date format if asked). SUMPRODUCT with DATEVALUE works on the text without changing it.</t>
        </is>
      </c>
    </row>
    <row r="5">
      <c r="A5" s="4" t="inlineStr">
        <is>
          <t>Formula</t>
        </is>
      </c>
      <c r="B5" s="4" t="inlineStr">
        <is>
          <t>Result</t>
        </is>
      </c>
      <c r="H5" s="4" t="inlineStr">
        <is>
          <t>Region</t>
        </is>
      </c>
      <c r="I5" s="4" t="inlineStr">
        <is>
          <t>Date</t>
        </is>
      </c>
      <c r="J5" s="4" t="inlineStr">
        <is>
          <t>Amount</t>
        </is>
      </c>
    </row>
    <row r="6" ht="30" customHeight="1">
      <c r="A6" s="5" t="inlineStr">
        <is>
          <t>Broken: =SUMIFS(J6:J13,I6:I13,"&gt;="&amp;DATE(2026,2,1))</t>
        </is>
      </c>
      <c r="B6" s="6">
        <f>SUMIFS(J6:J13,I6:I13,"&gt;="&amp;DATE(2026,2,1))</f>
        <v/>
      </c>
      <c r="H6" s="7" t="inlineStr">
        <is>
          <t>West</t>
        </is>
      </c>
      <c r="I6" s="7" t="inlineStr">
        <is>
          <t>2026-01-05</t>
        </is>
      </c>
      <c r="J6" s="7" t="n">
        <v>120</v>
      </c>
    </row>
    <row r="7" ht="30" customHeight="1">
      <c r="A7" s="5" t="inlineStr">
        <is>
          <t>Check: how many dates are real numbers (of 8)</t>
        </is>
      </c>
      <c r="B7" s="9">
        <f>COUNT(I6:I13)</f>
        <v/>
      </c>
      <c r="H7" s="7" t="inlineStr">
        <is>
          <t>East</t>
        </is>
      </c>
      <c r="I7" s="7" t="inlineStr">
        <is>
          <t>2026-01-12</t>
        </is>
      </c>
      <c r="J7" s="7" t="n">
        <v>80</v>
      </c>
    </row>
    <row r="8" ht="30" customHeight="1">
      <c r="A8" s="5" t="inlineStr">
        <is>
          <t>Fixed: SUMPRODUCT with DATEVALUE</t>
        </is>
      </c>
      <c r="B8" s="10">
        <f>SUMPRODUCT((DATEVALUE(I6:I13)&gt;=DATE(2026,2,1))*J6:J13)</f>
        <v/>
      </c>
      <c r="H8" s="7" t="inlineStr">
        <is>
          <t>West</t>
        </is>
      </c>
      <c r="I8" s="7" t="inlineStr">
        <is>
          <t>2026-01-20</t>
        </is>
      </c>
      <c r="J8" s="7" t="n">
        <v>200</v>
      </c>
    </row>
    <row r="9">
      <c r="H9" s="7" t="inlineStr">
        <is>
          <t>North</t>
        </is>
      </c>
      <c r="I9" s="7" t="inlineStr">
        <is>
          <t>2026-02-02</t>
        </is>
      </c>
      <c r="J9" s="7" t="n">
        <v>150</v>
      </c>
    </row>
    <row r="10">
      <c r="H10" s="7" t="inlineStr">
        <is>
          <t>East</t>
        </is>
      </c>
      <c r="I10" s="7" t="inlineStr">
        <is>
          <t>2026-02-09</t>
        </is>
      </c>
      <c r="J10" s="7" t="n">
        <v>90</v>
      </c>
    </row>
    <row r="11">
      <c r="H11" s="7" t="inlineStr">
        <is>
          <t>West</t>
        </is>
      </c>
      <c r="I11" s="7" t="inlineStr">
        <is>
          <t>2026-02-17</t>
        </is>
      </c>
      <c r="J11" s="7" t="n">
        <v>60</v>
      </c>
    </row>
    <row r="12">
      <c r="H12" s="7" t="inlineStr">
        <is>
          <t>South</t>
        </is>
      </c>
      <c r="I12" s="7" t="inlineStr">
        <is>
          <t>2026-03-03</t>
        </is>
      </c>
      <c r="J12" s="7" t="n">
        <v>110</v>
      </c>
    </row>
    <row r="13">
      <c r="H13" s="7" t="inlineStr">
        <is>
          <t>East</t>
        </is>
      </c>
      <c r="I13" s="7" t="inlineStr">
        <is>
          <t>2026-03-10</t>
        </is>
      </c>
      <c r="J13" s="7" t="n">
        <v>40</v>
      </c>
    </row>
  </sheetData>
  <mergeCells count="2">
    <mergeCell ref="A2:K2"/>
    <mergeCell ref="A3:K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3"/>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4" customWidth="1" min="3" max="3"/>
    <col width="4" customWidth="1" min="4" max="4"/>
    <col width="4" customWidth="1" min="5" max="5"/>
    <col width="4" customWidth="1" min="6" max="6"/>
    <col width="4" customWidth="1" min="7" max="7"/>
    <col width="12" customWidth="1" min="8" max="8"/>
    <col width="13" customWidth="1" min="9" max="9"/>
    <col width="11" customWidth="1" min="10" max="10"/>
  </cols>
  <sheetData>
    <row r="1">
      <c r="A1" s="1" t="inlineStr">
        <is>
          <t>Cause 5: the sum range and criteria range start on different rows</t>
        </is>
      </c>
    </row>
    <row r="2" ht="44" customHeight="1">
      <c r="A2" s="3" t="inlineStr">
        <is>
          <t>Both ranges are 8 rows tall, so Excel shows no error, but the sum range starts one row lower (J7:J14). Each West row adds the amount from the row below it: 80 + 150 + 110 = 340 instead of 380. With other data the result can easily be 0.</t>
        </is>
      </c>
    </row>
    <row r="3" ht="44" customHeight="1">
      <c r="A3" s="3" t="inlineStr">
        <is>
          <t>Fix: make every range start and end on the same rows. Converting the data to an Excel Table (Ctrl+T) and using column names makes this mistake impossible.</t>
        </is>
      </c>
    </row>
    <row r="5">
      <c r="A5" s="4" t="inlineStr">
        <is>
          <t>Formula</t>
        </is>
      </c>
      <c r="B5" s="4" t="inlineStr">
        <is>
          <t>Result</t>
        </is>
      </c>
      <c r="H5" s="4" t="inlineStr">
        <is>
          <t>Region</t>
        </is>
      </c>
      <c r="I5" s="4" t="inlineStr">
        <is>
          <t>Date</t>
        </is>
      </c>
      <c r="J5" s="4" t="inlineStr">
        <is>
          <t>Amount</t>
        </is>
      </c>
    </row>
    <row r="6" ht="30" customHeight="1">
      <c r="A6" s="5" t="inlineStr">
        <is>
          <t>Broken: =SUMIFS(J7:J14,H6:H13,"West")</t>
        </is>
      </c>
      <c r="B6" s="6">
        <f>SUMIFS(J7:J14,H6:H13,"West")</f>
        <v/>
      </c>
      <c r="H6" s="7" t="inlineStr">
        <is>
          <t>West</t>
        </is>
      </c>
      <c r="I6" s="8" t="n">
        <v>46027</v>
      </c>
      <c r="J6" s="7" t="n">
        <v>120</v>
      </c>
    </row>
    <row r="7" ht="30" customHeight="1">
      <c r="A7" s="5" t="inlineStr">
        <is>
          <t>Fixed: =SUMIFS(J6:J13,H6:H13,"West")</t>
        </is>
      </c>
      <c r="B7" s="10">
        <f>SUMIFS(J6:J13,H6:H13,"West")</f>
        <v/>
      </c>
      <c r="H7" s="7" t="inlineStr">
        <is>
          <t>East</t>
        </is>
      </c>
      <c r="I7" s="8" t="n">
        <v>46034</v>
      </c>
      <c r="J7" s="7" t="n">
        <v>80</v>
      </c>
    </row>
    <row r="8">
      <c r="H8" s="7" t="inlineStr">
        <is>
          <t>West</t>
        </is>
      </c>
      <c r="I8" s="8" t="n">
        <v>46042</v>
      </c>
      <c r="J8" s="7" t="n">
        <v>200</v>
      </c>
    </row>
    <row r="9">
      <c r="H9" s="7" t="inlineStr">
        <is>
          <t>North</t>
        </is>
      </c>
      <c r="I9" s="8" t="n">
        <v>46055</v>
      </c>
      <c r="J9" s="7" t="n">
        <v>150</v>
      </c>
    </row>
    <row r="10">
      <c r="H10" s="7" t="inlineStr">
        <is>
          <t>East</t>
        </is>
      </c>
      <c r="I10" s="8" t="n">
        <v>46062</v>
      </c>
      <c r="J10" s="7" t="n">
        <v>90</v>
      </c>
    </row>
    <row r="11">
      <c r="H11" s="7" t="inlineStr">
        <is>
          <t>West</t>
        </is>
      </c>
      <c r="I11" s="8" t="n">
        <v>46070</v>
      </c>
      <c r="J11" s="7" t="n">
        <v>60</v>
      </c>
    </row>
    <row r="12">
      <c r="H12" s="7" t="inlineStr">
        <is>
          <t>South</t>
        </is>
      </c>
      <c r="I12" s="8" t="n">
        <v>46084</v>
      </c>
      <c r="J12" s="7" t="n">
        <v>110</v>
      </c>
    </row>
    <row r="13">
      <c r="H13" s="7" t="inlineStr">
        <is>
          <t>East</t>
        </is>
      </c>
      <c r="I13" s="8" t="n">
        <v>46091</v>
      </c>
      <c r="J13" s="7" t="n">
        <v>40</v>
      </c>
    </row>
  </sheetData>
  <mergeCells count="2">
    <mergeCell ref="A2:K2"/>
    <mergeCell ref="A3:K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13"/>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4" customWidth="1" min="3" max="3"/>
    <col width="4" customWidth="1" min="4" max="4"/>
    <col width="4" customWidth="1" min="5" max="5"/>
    <col width="4" customWidth="1" min="6" max="6"/>
    <col width="4" customWidth="1" min="7" max="7"/>
    <col width="12" customWidth="1" min="8" max="8"/>
    <col width="13" customWidth="1" min="9" max="9"/>
    <col width="11" customWidth="1" min="10" max="10"/>
  </cols>
  <sheetData>
    <row r="1">
      <c r="A1" s="1" t="inlineStr">
        <is>
          <t>Cause 6: two criteria on the same column</t>
        </is>
      </c>
    </row>
    <row r="2" ht="44" customHeight="1">
      <c r="A2" s="3" t="inlineStr">
        <is>
          <t>Every criteria pair in SUMIFS must be true at the same time. No row can be both West and East, so =SUMIFS(J6:J13,H6:H13,"West",H6:H13,"East") always returns 0.</t>
        </is>
      </c>
    </row>
    <row r="3" ht="44" customHeight="1">
      <c r="A3" s="3" t="inlineStr">
        <is>
          <t>Fix: add two SUMIFS together, or pass both values as an array constant and add the results with SUMPRODUCT (or SUM in Microsoft 365).</t>
        </is>
      </c>
    </row>
    <row r="5">
      <c r="A5" s="4" t="inlineStr">
        <is>
          <t>Formula</t>
        </is>
      </c>
      <c r="B5" s="4" t="inlineStr">
        <is>
          <t>Result</t>
        </is>
      </c>
      <c r="H5" s="4" t="inlineStr">
        <is>
          <t>Region</t>
        </is>
      </c>
      <c r="I5" s="4" t="inlineStr">
        <is>
          <t>Date</t>
        </is>
      </c>
      <c r="J5" s="4" t="inlineStr">
        <is>
          <t>Amount</t>
        </is>
      </c>
    </row>
    <row r="6" ht="30" customHeight="1">
      <c r="A6" s="5" t="inlineStr">
        <is>
          <t>Broken: West AND East</t>
        </is>
      </c>
      <c r="B6" s="6">
        <f>SUMIFS(J6:J13,H6:H13,"West",H6:H13,"East")</f>
        <v/>
      </c>
      <c r="H6" s="7" t="inlineStr">
        <is>
          <t>West</t>
        </is>
      </c>
      <c r="I6" s="8" t="n">
        <v>46027</v>
      </c>
      <c r="J6" s="7" t="n">
        <v>120</v>
      </c>
    </row>
    <row r="7" ht="30" customHeight="1">
      <c r="A7" s="5" t="inlineStr">
        <is>
          <t>Fixed: two SUMIFS added</t>
        </is>
      </c>
      <c r="B7" s="10">
        <f>SUMIFS(J6:J13,H6:H13,"West")+SUMIFS(J6:J13,H6:H13,"East")</f>
        <v/>
      </c>
      <c r="H7" s="7" t="inlineStr">
        <is>
          <t>East</t>
        </is>
      </c>
      <c r="I7" s="8" t="n">
        <v>46034</v>
      </c>
      <c r="J7" s="7" t="n">
        <v>80</v>
      </c>
    </row>
    <row r="8" ht="30" customHeight="1">
      <c r="A8" s="5" t="inlineStr">
        <is>
          <t>Fixed: array constant</t>
        </is>
      </c>
      <c r="B8" s="10">
        <f>SUMPRODUCT(SUMIFS(J6:J13,H6:H13,{"West","East"}))</f>
        <v/>
      </c>
      <c r="H8" s="7" t="inlineStr">
        <is>
          <t>West</t>
        </is>
      </c>
      <c r="I8" s="8" t="n">
        <v>46042</v>
      </c>
      <c r="J8" s="7" t="n">
        <v>200</v>
      </c>
    </row>
    <row r="9">
      <c r="H9" s="7" t="inlineStr">
        <is>
          <t>North</t>
        </is>
      </c>
      <c r="I9" s="8" t="n">
        <v>46055</v>
      </c>
      <c r="J9" s="7" t="n">
        <v>150</v>
      </c>
    </row>
    <row r="10">
      <c r="H10" s="7" t="inlineStr">
        <is>
          <t>East</t>
        </is>
      </c>
      <c r="I10" s="8" t="n">
        <v>46062</v>
      </c>
      <c r="J10" s="7" t="n">
        <v>90</v>
      </c>
    </row>
    <row r="11">
      <c r="H11" s="7" t="inlineStr">
        <is>
          <t>West</t>
        </is>
      </c>
      <c r="I11" s="8" t="n">
        <v>46070</v>
      </c>
      <c r="J11" s="7" t="n">
        <v>60</v>
      </c>
    </row>
    <row r="12">
      <c r="H12" s="7" t="inlineStr">
        <is>
          <t>South</t>
        </is>
      </c>
      <c r="I12" s="8" t="n">
        <v>46084</v>
      </c>
      <c r="J12" s="7" t="n">
        <v>110</v>
      </c>
    </row>
    <row r="13">
      <c r="H13" s="7" t="inlineStr">
        <is>
          <t>East</t>
        </is>
      </c>
      <c r="I13" s="8" t="n">
        <v>46091</v>
      </c>
      <c r="J13" s="7" t="n">
        <v>40</v>
      </c>
    </row>
  </sheetData>
  <mergeCells count="2">
    <mergeCell ref="A2:K2"/>
    <mergeCell ref="A3:K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2026-10-03T20:23:24Z</dcterms:created>
  <dcterms:modified xmlns:dcterms="http://purl.org/dc/terms/" xmlns:xsi="http://www.w3.org/2001/XMLSchema-instance" xsi:type="dcterms:W3CDTF">2026-10-03T20:23:24Z</dcterms:modified>
</cp:coreProperties>
</file>