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Approx match" sheetId="2" state="visible" r:id="rId2"/>
    <sheet xmlns:r="http://schemas.openxmlformats.org/officeDocument/2006/relationships" name="2 Offset ranges" sheetId="3" state="visible" r:id="rId3"/>
    <sheet xmlns:r="http://schemas.openxmlformats.org/officeDocument/2006/relationships" name="3 Duplicates" sheetId="4" state="visible" r:id="rId4"/>
    <sheet xmlns:r="http://schemas.openxmlformats.org/officeDocument/2006/relationships" name="4 Column number" sheetId="5" state="visible" r:id="rId5"/>
    <sheet xmlns:r="http://schemas.openxmlformats.org/officeDocument/2006/relationships" name="5 Case" sheetId="6" state="visible" r:id="rId6"/>
    <sheet xmlns:r="http://schemas.openxmlformats.org/officeDocument/2006/relationships" name="6 Wildcards"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Arial"/>
      <b val="1"/>
      <sz val="14"/>
    </font>
    <font>
      <name val="Arial"/>
    </font>
    <font>
      <name val="Arial"/>
      <i val="1"/>
      <color rgb="00555555"/>
    </font>
    <font>
      <name val="Arial"/>
      <b val="1"/>
      <color rgb="00FFFFFF"/>
    </font>
    <font>
      <name val="Arial"/>
      <color rgb="000000FF"/>
    </font>
  </fonts>
  <fills count="5">
    <fill>
      <patternFill/>
    </fill>
    <fill>
      <patternFill patternType="gray125"/>
    </fill>
    <fill>
      <patternFill patternType="solid">
        <fgColor rgb="001E40AF"/>
      </patternFill>
    </fill>
    <fill>
      <patternFill patternType="solid">
        <fgColor rgb="00FDE2E2"/>
      </patternFill>
    </fill>
    <fill>
      <patternFill patternType="solid">
        <fgColor rgb="00DCFCE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center" wrapText="1"/>
    </xf>
    <xf numFmtId="0" fontId="5" fillId="0" borderId="1" pivotButton="0" quotePrefix="0" xfId="0"/>
    <xf numFmtId="0" fontId="2" fillId="0" borderId="1" pivotButton="0" quotePrefix="0" xfId="0"/>
    <xf numFmtId="0" fontId="2" fillId="0" borderId="1" applyAlignment="1" pivotButton="0" quotePrefix="0" xfId="0">
      <alignment vertical="top" wrapText="1"/>
    </xf>
    <xf numFmtId="0" fontId="2" fillId="3" borderId="1" pivotButton="0" quotePrefix="0" xfId="0"/>
    <xf numFmtId="0" fontId="2" fillId="4" borderId="1" pivotButton="0" quotePrefix="0" xfId="0"/>
    <xf numFmtId="164"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00" customWidth="1" min="1" max="1"/>
  </cols>
  <sheetData>
    <row r="1">
      <c r="A1" s="1" t="inlineStr">
        <is>
          <t>Why a lookup returns the wrong value: test workbook</t>
        </is>
      </c>
    </row>
    <row r="3">
      <c r="A3" s="2" t="inlineStr">
        <is>
          <t>Companion file for the guide at masterexcelfunctions.com/guides/lookup-wrong-value</t>
        </is>
      </c>
    </row>
    <row r="4">
      <c r="A4" s="2" t="inlineStr"/>
    </row>
    <row r="5">
      <c r="A5" s="2" t="inlineStr">
        <is>
          <t>Each numbered sheet reproduces one way INDEX/MATCH, VLOOKUP or XLOOKUP can return a</t>
        </is>
      </c>
    </row>
    <row r="6">
      <c r="A6" s="2" t="inlineStr">
        <is>
          <t>value from the wrong row or column WITHOUT showing an error.</t>
        </is>
      </c>
    </row>
    <row r="7">
      <c r="A7" s="2" t="inlineStr"/>
    </row>
    <row r="8">
      <c r="A8" s="2" t="inlineStr">
        <is>
          <t>On every sheet: A6 is the value being looked up, B6 is the answer you should get,</t>
        </is>
      </c>
    </row>
    <row r="9">
      <c r="A9" s="2" t="inlineStr">
        <is>
          <t>red cells are the broken formula (wrong ON PURPOSE), green cells are the fix.</t>
        </is>
      </c>
    </row>
    <row r="10">
      <c r="A10" s="2" t="inlineStr">
        <is>
          <t>Blue text is sample data you can edit. The table is in columns H onward.</t>
        </is>
      </c>
    </row>
    <row r="11">
      <c r="A11" s="2" t="inlineStr"/>
    </row>
    <row r="12">
      <c r="A12" s="2" t="inlineStr">
        <is>
          <t>Sheets:</t>
        </is>
      </c>
    </row>
    <row r="13">
      <c r="A13" s="2" t="inlineStr">
        <is>
          <t xml:space="preserve">  1 Approx match   - MATCH without its third argument guesses the nearest value</t>
        </is>
      </c>
    </row>
    <row r="14">
      <c r="A14" s="2" t="inlineStr">
        <is>
          <t xml:space="preserve">  2 Offset ranges  - the return range starts one row higher than the search range</t>
        </is>
      </c>
    </row>
    <row r="15">
      <c r="A15" s="2" t="inlineStr">
        <is>
          <t xml:space="preserve">  3 Duplicates     - lookups stop at the FIRST match; you wanted the latest</t>
        </is>
      </c>
    </row>
    <row r="16">
      <c r="A16" s="2" t="inlineStr">
        <is>
          <t xml:space="preserve">  4 Column number  - a hard-coded VLOOKUP column index points at the wrong column</t>
        </is>
      </c>
    </row>
    <row r="17">
      <c r="A17" s="2" t="inlineStr">
        <is>
          <t xml:space="preserve">  5 Case           - lookups ignore case, so KX-10 and Kx-10 are treated as the same</t>
        </is>
      </c>
    </row>
    <row r="18">
      <c r="A18" s="2" t="inlineStr">
        <is>
          <t xml:space="preserve">  6 Wildcards      - a * or ? in the lookup value matches other codes</t>
        </is>
      </c>
    </row>
    <row r="19">
      <c r="A19" s="2" t="inlineStr"/>
    </row>
    <row r="20">
      <c r="A20" s="2" t="inlineStr">
        <is>
          <t>The workbook uses INDEX, MATCH, VLOOKUP, LOOKUP, EXACT and SUBSTITUTE so it works in</t>
        </is>
      </c>
    </row>
    <row r="21">
      <c r="A21" s="2" t="inlineStr">
        <is>
          <t>every Excel version. In Google Sheets, the fixes on sheets 3 and 5 may need ARRAYFORMULA(...).</t>
        </is>
      </c>
    </row>
    <row r="22">
      <c r="A22" s="2" t="inlineStr">
        <is>
          <t>The guide gives the XLOOKUP version of each fix.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1: MATCH is doing an approximate match</t>
        </is>
      </c>
    </row>
    <row r="2" ht="46" customHeight="1">
      <c r="A2" s="3" t="inlineStr">
        <is>
          <t>When the third argument of MATCH is left out, it defaults to 1 (approximate match). Product 1003 does not exist, but instead of an error MATCH returns the position of the nearest smaller ID, 1002, and the formula quietly returns the price of the wrong product.</t>
        </is>
      </c>
    </row>
    <row r="3" ht="46" customHeight="1">
      <c r="A3" s="3" t="inlineStr">
        <is>
          <t>Fix: always give MATCH a 0 for an exact match (VLOOKUP: FALSE). A missing product then shows #N/A, which you can see and handle, instead of a believable wrong price.</t>
        </is>
      </c>
    </row>
    <row r="5">
      <c r="A5" s="4" t="inlineStr">
        <is>
          <t>Product ID</t>
        </is>
      </c>
      <c r="B5" s="4" t="inlineStr">
        <is>
          <t>Correct answer</t>
        </is>
      </c>
      <c r="H5" s="4" t="inlineStr">
        <is>
          <t>Product ID</t>
        </is>
      </c>
      <c r="I5" s="4" t="inlineStr">
        <is>
          <t>Product</t>
        </is>
      </c>
      <c r="J5" s="4" t="inlineStr">
        <is>
          <t>Price</t>
        </is>
      </c>
    </row>
    <row r="6">
      <c r="A6" s="5" t="n">
        <v>1003</v>
      </c>
      <c r="B6" s="6" t="inlineStr">
        <is>
          <t>#N/A (1003 is not in the list)</t>
        </is>
      </c>
      <c r="H6" s="5" t="n">
        <v>1001</v>
      </c>
      <c r="I6" s="5" t="inlineStr">
        <is>
          <t>Desk lamp</t>
        </is>
      </c>
      <c r="J6" s="5" t="n">
        <v>24</v>
      </c>
    </row>
    <row r="7">
      <c r="H7" s="5" t="n">
        <v>1002</v>
      </c>
      <c r="I7" s="5" t="inlineStr">
        <is>
          <t>Monitor arm</t>
        </is>
      </c>
      <c r="J7" s="5" t="n">
        <v>59</v>
      </c>
    </row>
    <row r="8">
      <c r="A8" s="4" t="inlineStr">
        <is>
          <t>Formula</t>
        </is>
      </c>
      <c r="B8" s="4" t="inlineStr">
        <is>
          <t>Result</t>
        </is>
      </c>
      <c r="H8" s="5" t="n">
        <v>1004</v>
      </c>
      <c r="I8" s="5" t="inlineStr">
        <is>
          <t>USB hub</t>
        </is>
      </c>
      <c r="J8" s="5" t="n">
        <v>18</v>
      </c>
    </row>
    <row r="9" ht="32" customHeight="1">
      <c r="A9" s="7" t="inlineStr">
        <is>
          <t>Broken: =INDEX(J6:J10,MATCH(A6,H6:H10))</t>
        </is>
      </c>
      <c r="B9" s="8">
        <f>INDEX(J6:J10,MATCH(A6,H6:H10))</f>
        <v/>
      </c>
      <c r="H9" s="5" t="n">
        <v>1005</v>
      </c>
      <c r="I9" s="5" t="inlineStr">
        <is>
          <t>Keyboard</t>
        </is>
      </c>
      <c r="J9" s="5" t="n">
        <v>45</v>
      </c>
    </row>
    <row r="10" ht="32" customHeight="1">
      <c r="A10" s="7" t="inlineStr">
        <is>
          <t>Fixed: =INDEX(J6:J10,MATCH(A6,H6:H10,0))</t>
        </is>
      </c>
      <c r="B10" s="9">
        <f>INDEX(J6:J10,MATCH(A6,H6:H10,0))</f>
        <v/>
      </c>
      <c r="H10" s="5" t="n">
        <v>1006</v>
      </c>
      <c r="I10" s="5" t="inlineStr">
        <is>
          <t>Webcam</t>
        </is>
      </c>
      <c r="J10" s="5" t="n">
        <v>39</v>
      </c>
    </row>
    <row r="11" ht="32" customHeight="1">
      <c r="A11" s="7" t="inlineStr">
        <is>
          <t>Fixed with message: wrapped in IFNA</t>
        </is>
      </c>
      <c r="B11" s="9">
        <f>_xlfn.IFNA(INDEX(J6:J10,MATCH(A6,H6:H10,0)),"No such product")</f>
        <v/>
      </c>
    </row>
  </sheetData>
  <mergeCells count="2">
    <mergeCell ref="A3:L3"/>
    <mergeCell ref="A2:L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2: the return range and the search range start on different rows</t>
        </is>
      </c>
    </row>
    <row r="2" ht="46" customHeight="1">
      <c r="A2" s="3" t="inlineStr">
        <is>
          <t>MATCH finds P-103 at position 3 of H6:H10. INDEX then takes position 3 of I5:I9, which starts at the header row, so it returns the product one row above: Monitor arm instead of USB hub.</t>
        </is>
      </c>
    </row>
    <row r="3" ht="46" customHeight="1">
      <c r="A3" s="3" t="inlineStr">
        <is>
          <t>Fix: make both ranges start and end on the same rows (I6:I10 and H6:H10). XLOOKUP gives #VALUE! only when the arrays are different sizes; same-size but shifted arrays fail silently there too.</t>
        </is>
      </c>
    </row>
    <row r="5">
      <c r="A5" s="4" t="inlineStr">
        <is>
          <t>Code</t>
        </is>
      </c>
      <c r="B5" s="4" t="inlineStr">
        <is>
          <t>Correct answer</t>
        </is>
      </c>
      <c r="H5" s="4" t="inlineStr">
        <is>
          <t>Code</t>
        </is>
      </c>
      <c r="I5" s="4" t="inlineStr">
        <is>
          <t>Product</t>
        </is>
      </c>
      <c r="J5" s="4" t="inlineStr">
        <is>
          <t>Price</t>
        </is>
      </c>
    </row>
    <row r="6">
      <c r="A6" s="5" t="inlineStr">
        <is>
          <t>P-103</t>
        </is>
      </c>
      <c r="B6" s="6" t="inlineStr">
        <is>
          <t>USB hub</t>
        </is>
      </c>
      <c r="H6" s="5" t="inlineStr">
        <is>
          <t>P-101</t>
        </is>
      </c>
      <c r="I6" s="5" t="inlineStr">
        <is>
          <t>Desk lamp</t>
        </is>
      </c>
      <c r="J6" s="5" t="n">
        <v>24</v>
      </c>
    </row>
    <row r="7">
      <c r="H7" s="5" t="inlineStr">
        <is>
          <t>P-102</t>
        </is>
      </c>
      <c r="I7" s="5" t="inlineStr">
        <is>
          <t>Monitor arm</t>
        </is>
      </c>
      <c r="J7" s="5" t="n">
        <v>59</v>
      </c>
    </row>
    <row r="8">
      <c r="A8" s="4" t="inlineStr">
        <is>
          <t>Formula</t>
        </is>
      </c>
      <c r="B8" s="4" t="inlineStr">
        <is>
          <t>Result</t>
        </is>
      </c>
      <c r="H8" s="5" t="inlineStr">
        <is>
          <t>P-103</t>
        </is>
      </c>
      <c r="I8" s="5" t="inlineStr">
        <is>
          <t>USB hub</t>
        </is>
      </c>
      <c r="J8" s="5" t="n">
        <v>18</v>
      </c>
    </row>
    <row r="9" ht="32" customHeight="1">
      <c r="A9" s="7" t="inlineStr">
        <is>
          <t>Broken: =INDEX(I5:I9,MATCH(A6,H6:H10,0))</t>
        </is>
      </c>
      <c r="B9" s="8">
        <f>INDEX(I5:I9,MATCH(A6,H6:H10,0))</f>
        <v/>
      </c>
      <c r="H9" s="5" t="inlineStr">
        <is>
          <t>P-104</t>
        </is>
      </c>
      <c r="I9" s="5" t="inlineStr">
        <is>
          <t>Keyboard</t>
        </is>
      </c>
      <c r="J9" s="5" t="n">
        <v>45</v>
      </c>
    </row>
    <row r="10" ht="32" customHeight="1">
      <c r="A10" s="7" t="inlineStr">
        <is>
          <t>Fixed: =INDEX(I6:I10,MATCH(A6,H6:H10,0))</t>
        </is>
      </c>
      <c r="B10" s="9">
        <f>INDEX(I6:I10,MATCH(A6,H6:H10,0))</f>
        <v/>
      </c>
      <c r="H10" s="5" t="inlineStr">
        <is>
          <t>P-105</t>
        </is>
      </c>
      <c r="I10" s="5" t="inlineStr">
        <is>
          <t>Webcam</t>
        </is>
      </c>
      <c r="J10" s="5" t="n">
        <v>39</v>
      </c>
    </row>
    <row r="11" ht="32" customHeight="1">
      <c r="A11" s="7" t="inlineStr">
        <is>
          <t>Check: position MATCH found</t>
        </is>
      </c>
      <c r="B11" s="6">
        <f>MATCH(A6,H6:H10,0)</f>
        <v/>
      </c>
    </row>
  </sheetData>
  <mergeCells count="2">
    <mergeCell ref="A3:L3"/>
    <mergeCell ref="A2:L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3: the key appears more than once and you want the last one</t>
        </is>
      </c>
    </row>
    <row r="2" ht="46" customHeight="1">
      <c r="A2" s="3" t="inlineStr">
        <is>
          <t>This is a price history. P-101 appears three times, oldest first. MATCH, VLOOKUP and XLOOKUP (by default) all stop at the FIRST match, so they return the oldest price, 24, not the current price, 29.</t>
        </is>
      </c>
    </row>
    <row r="3" ht="46" customHeight="1">
      <c r="A3" s="3" t="inlineStr">
        <is>
          <t>Fix: search from the bottom. LOOKUP(2,1/(range=value),result) returns the last match in any Excel version. In Excel 2021 and Microsoft 365 use XLOOKUP with search mode -1.</t>
        </is>
      </c>
    </row>
    <row r="5">
      <c r="A5" s="4" t="inlineStr">
        <is>
          <t>Code</t>
        </is>
      </c>
      <c r="B5" s="4" t="inlineStr">
        <is>
          <t>Correct answer</t>
        </is>
      </c>
      <c r="H5" s="4" t="inlineStr">
        <is>
          <t>Code</t>
        </is>
      </c>
      <c r="I5" s="4" t="inlineStr">
        <is>
          <t>Date</t>
        </is>
      </c>
      <c r="J5" s="4" t="inlineStr">
        <is>
          <t>Price</t>
        </is>
      </c>
    </row>
    <row r="6">
      <c r="A6" s="5" t="inlineStr">
        <is>
          <t>P-101</t>
        </is>
      </c>
      <c r="B6" s="6" t="n">
        <v>29</v>
      </c>
      <c r="H6" s="5" t="inlineStr">
        <is>
          <t>P-101</t>
        </is>
      </c>
      <c r="I6" s="10" t="n">
        <v>46027</v>
      </c>
      <c r="J6" s="5" t="n">
        <v>24</v>
      </c>
    </row>
    <row r="7">
      <c r="H7" s="5" t="inlineStr">
        <is>
          <t>P-102</t>
        </is>
      </c>
      <c r="I7" s="10" t="n">
        <v>46027</v>
      </c>
      <c r="J7" s="5" t="n">
        <v>59</v>
      </c>
    </row>
    <row r="8">
      <c r="A8" s="4" t="inlineStr">
        <is>
          <t>Formula</t>
        </is>
      </c>
      <c r="B8" s="4" t="inlineStr">
        <is>
          <t>Result</t>
        </is>
      </c>
      <c r="H8" s="5" t="inlineStr">
        <is>
          <t>P-101</t>
        </is>
      </c>
      <c r="I8" s="10" t="n">
        <v>46082</v>
      </c>
      <c r="J8" s="5" t="n">
        <v>27</v>
      </c>
    </row>
    <row r="9" ht="32" customHeight="1">
      <c r="A9" s="7" t="inlineStr">
        <is>
          <t>Broken: =INDEX(J6:J10,MATCH(A6,H6:H10,0))</t>
        </is>
      </c>
      <c r="B9" s="8">
        <f>INDEX(J6:J10,MATCH(A6,H6:H10,0))</f>
        <v/>
      </c>
      <c r="H9" s="5" t="inlineStr">
        <is>
          <t>P-102</t>
        </is>
      </c>
      <c r="I9" s="10" t="n">
        <v>46113</v>
      </c>
      <c r="J9" s="5" t="n">
        <v>62</v>
      </c>
    </row>
    <row r="10" ht="32" customHeight="1">
      <c r="A10" s="7" t="inlineStr">
        <is>
          <t>Fixed: =LOOKUP(2,1/(H6:H10=A6),J6:J10)</t>
        </is>
      </c>
      <c r="B10" s="9">
        <f>LOOKUP(2,1/(H6:H10=A6),J6:J10)</f>
        <v/>
      </c>
      <c r="H10" s="5" t="inlineStr">
        <is>
          <t>P-101</t>
        </is>
      </c>
      <c r="I10" s="10" t="n">
        <v>46174</v>
      </c>
      <c r="J10" s="5" t="n">
        <v>29</v>
      </c>
    </row>
    <row r="11" ht="32" customHeight="1">
      <c r="A11" s="7" t="inlineStr">
        <is>
          <t>Check: how many times the code appears</t>
        </is>
      </c>
      <c r="B11" s="6">
        <f>COUNTIF(H6:H10,A6)</f>
        <v/>
      </c>
    </row>
  </sheetData>
  <mergeCells count="2">
    <mergeCell ref="A3:L3"/>
    <mergeCell ref="A2:L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4: a hard-coded column number in VLOOKUP</t>
        </is>
      </c>
    </row>
    <row r="2" ht="46" customHeight="1">
      <c r="A2" s="3" t="inlineStr">
        <is>
          <t>The formula was written when Price was the 3rd column. A Category column was later inserted before it, so Price is now the 4th column, but the formula still says 3 and returns the category instead of the price.</t>
        </is>
      </c>
    </row>
    <row r="3" ht="46" customHeight="1">
      <c r="A3" s="3" t="inlineStr">
        <is>
          <t>Fix: look the column up by its header with a second MATCH, or use INDEX/MATCH or XLOOKUP on the Price column itself, so inserting columns cannot break it.</t>
        </is>
      </c>
    </row>
    <row r="5">
      <c r="A5" s="4" t="inlineStr">
        <is>
          <t>Code</t>
        </is>
      </c>
      <c r="B5" s="4" t="inlineStr">
        <is>
          <t>Correct answer</t>
        </is>
      </c>
      <c r="H5" s="4" t="inlineStr">
        <is>
          <t>Code</t>
        </is>
      </c>
      <c r="I5" s="4" t="inlineStr">
        <is>
          <t>Product</t>
        </is>
      </c>
      <c r="J5" s="4" t="inlineStr">
        <is>
          <t>Category</t>
        </is>
      </c>
      <c r="K5" s="4" t="inlineStr">
        <is>
          <t>Price</t>
        </is>
      </c>
    </row>
    <row r="6">
      <c r="A6" s="5" t="inlineStr">
        <is>
          <t>P-104</t>
        </is>
      </c>
      <c r="B6" s="6" t="n">
        <v>45</v>
      </c>
      <c r="H6" s="5" t="inlineStr">
        <is>
          <t>P-101</t>
        </is>
      </c>
      <c r="I6" s="5" t="inlineStr">
        <is>
          <t>Desk lamp</t>
        </is>
      </c>
      <c r="J6" s="5" t="inlineStr">
        <is>
          <t>Lighting</t>
        </is>
      </c>
      <c r="K6" s="5" t="n">
        <v>24</v>
      </c>
    </row>
    <row r="7">
      <c r="H7" s="5" t="inlineStr">
        <is>
          <t>P-102</t>
        </is>
      </c>
      <c r="I7" s="5" t="inlineStr">
        <is>
          <t>Monitor arm</t>
        </is>
      </c>
      <c r="J7" s="5" t="inlineStr">
        <is>
          <t>Mounts</t>
        </is>
      </c>
      <c r="K7" s="5" t="n">
        <v>59</v>
      </c>
    </row>
    <row r="8">
      <c r="A8" s="4" t="inlineStr">
        <is>
          <t>Formula</t>
        </is>
      </c>
      <c r="B8" s="4" t="inlineStr">
        <is>
          <t>Result</t>
        </is>
      </c>
      <c r="H8" s="5" t="inlineStr">
        <is>
          <t>P-103</t>
        </is>
      </c>
      <c r="I8" s="5" t="inlineStr">
        <is>
          <t>USB hub</t>
        </is>
      </c>
      <c r="J8" s="5" t="inlineStr">
        <is>
          <t>Cables</t>
        </is>
      </c>
      <c r="K8" s="5" t="n">
        <v>18</v>
      </c>
    </row>
    <row r="9" ht="32" customHeight="1">
      <c r="A9" s="7" t="inlineStr">
        <is>
          <t>Broken: =VLOOKUP(A6,H6:K10,3,FALSE)</t>
        </is>
      </c>
      <c r="B9" s="8">
        <f>VLOOKUP(A6,H6:K10,3,FALSE)</f>
        <v/>
      </c>
      <c r="H9" s="5" t="inlineStr">
        <is>
          <t>P-104</t>
        </is>
      </c>
      <c r="I9" s="5" t="inlineStr">
        <is>
          <t>Keyboard</t>
        </is>
      </c>
      <c r="J9" s="5" t="inlineStr">
        <is>
          <t>Input</t>
        </is>
      </c>
      <c r="K9" s="5" t="n">
        <v>45</v>
      </c>
    </row>
    <row r="10" ht="32" customHeight="1">
      <c r="A10" s="7" t="inlineStr">
        <is>
          <t>Fixed: column found by header</t>
        </is>
      </c>
      <c r="B10" s="9">
        <f>VLOOKUP(A6,H6:K10,MATCH("Price",H5:K5,0),FALSE)</f>
        <v/>
      </c>
      <c r="H10" s="5" t="inlineStr">
        <is>
          <t>P-105</t>
        </is>
      </c>
      <c r="I10" s="5" t="inlineStr">
        <is>
          <t>Webcam</t>
        </is>
      </c>
      <c r="J10" s="5" t="inlineStr">
        <is>
          <t>Video</t>
        </is>
      </c>
      <c r="K10" s="5" t="n">
        <v>39</v>
      </c>
    </row>
    <row r="11" ht="32" customHeight="1">
      <c r="A11" s="7" t="inlineStr">
        <is>
          <t>Fixed: =INDEX(K6:K10,MATCH(A6,H6:H10,0))</t>
        </is>
      </c>
      <c r="B11" s="9">
        <f>INDEX(K6:K10,MATCH(A6,H6:H10,0))</f>
        <v/>
      </c>
    </row>
  </sheetData>
  <mergeCells count="2">
    <mergeCell ref="A3:L3"/>
    <mergeCell ref="A2:L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5: the codes differ only by upper and lower case</t>
        </is>
      </c>
    </row>
    <row r="2" ht="46" customHeight="1">
      <c r="A2" s="3" t="inlineStr">
        <is>
          <t>KX-10 and Kx-10 are different products here. MATCH, VLOOKUP and XLOOKUP ignore case, so looking up Kx-10 finds KX-10 first and returns Blue.</t>
        </is>
      </c>
    </row>
    <row r="3" ht="46" customHeight="1">
      <c r="A3" s="3" t="inlineStr">
        <is>
          <t>Fix: compare with EXACT, which is case-sensitive. Wrapping EXACT in INDEX(...,0) lets MATCH use it without entering an array formula.</t>
        </is>
      </c>
    </row>
    <row r="5">
      <c r="A5" s="4" t="inlineStr">
        <is>
          <t>Code</t>
        </is>
      </c>
      <c r="B5" s="4" t="inlineStr">
        <is>
          <t>Correct answer</t>
        </is>
      </c>
      <c r="H5" s="4" t="inlineStr">
        <is>
          <t>Code</t>
        </is>
      </c>
      <c r="I5" s="4" t="inlineStr">
        <is>
          <t>Colour</t>
        </is>
      </c>
      <c r="J5" s="4" t="inlineStr">
        <is>
          <t>Price</t>
        </is>
      </c>
    </row>
    <row r="6">
      <c r="A6" s="5" t="inlineStr">
        <is>
          <t>Kx-10</t>
        </is>
      </c>
      <c r="B6" s="6" t="inlineStr">
        <is>
          <t>Red</t>
        </is>
      </c>
      <c r="H6" s="5" t="inlineStr">
        <is>
          <t>KX-10</t>
        </is>
      </c>
      <c r="I6" s="5" t="inlineStr">
        <is>
          <t>Blue</t>
        </is>
      </c>
      <c r="J6" s="5" t="n">
        <v>30</v>
      </c>
    </row>
    <row r="7">
      <c r="H7" s="5" t="inlineStr">
        <is>
          <t>Kx-10</t>
        </is>
      </c>
      <c r="I7" s="5" t="inlineStr">
        <is>
          <t>Red</t>
        </is>
      </c>
      <c r="J7" s="5" t="n">
        <v>32</v>
      </c>
    </row>
    <row r="8">
      <c r="A8" s="4" t="inlineStr">
        <is>
          <t>Formula</t>
        </is>
      </c>
      <c r="B8" s="4" t="inlineStr">
        <is>
          <t>Result</t>
        </is>
      </c>
      <c r="H8" s="5" t="inlineStr">
        <is>
          <t>KX-20</t>
        </is>
      </c>
      <c r="I8" s="5" t="inlineStr">
        <is>
          <t>Green</t>
        </is>
      </c>
      <c r="J8" s="5" t="n">
        <v>35</v>
      </c>
    </row>
    <row r="9" ht="32" customHeight="1">
      <c r="A9" s="7" t="inlineStr">
        <is>
          <t>Broken: =INDEX(I6:I10,MATCH(A6,H6:H10,0))</t>
        </is>
      </c>
      <c r="B9" s="8">
        <f>INDEX(I6:I10,MATCH(A6,H6:H10,0))</f>
        <v/>
      </c>
      <c r="H9" s="5" t="inlineStr">
        <is>
          <t>kx-20</t>
        </is>
      </c>
      <c r="I9" s="5" t="inlineStr">
        <is>
          <t>Black</t>
        </is>
      </c>
      <c r="J9" s="5" t="n">
        <v>36</v>
      </c>
    </row>
    <row r="10" ht="32" customHeight="1">
      <c r="A10" s="7" t="inlineStr">
        <is>
          <t>Fixed: =INDEX(I6:I10,MATCH(TRUE,INDEX(EXACT(H6:H10,A6),0),0))</t>
        </is>
      </c>
      <c r="B10" s="9">
        <f>INDEX(I6:I10,MATCH(TRUE,INDEX(EXACT(H6:H10,A6),0),0))</f>
        <v/>
      </c>
      <c r="H10" s="5" t="inlineStr">
        <is>
          <t>KX-30</t>
        </is>
      </c>
      <c r="I10" s="5" t="inlineStr">
        <is>
          <t>White</t>
        </is>
      </c>
      <c r="J10" s="5" t="n">
        <v>40</v>
      </c>
    </row>
  </sheetData>
  <mergeCells count="2">
    <mergeCell ref="A3:L3"/>
    <mergeCell ref="A2:L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cols>
    <col width="50" customWidth="1" min="1" max="1"/>
    <col width="16" customWidth="1" min="2" max="2"/>
    <col width="4" customWidth="1" min="3" max="3"/>
    <col width="4" customWidth="1" min="4" max="4"/>
    <col width="4" customWidth="1" min="5" max="5"/>
    <col width="4" customWidth="1" min="6" max="6"/>
    <col width="4" customWidth="1" min="7" max="7"/>
    <col width="13" customWidth="1" min="8" max="8"/>
    <col width="14" customWidth="1" min="9" max="9"/>
    <col width="13" customWidth="1" min="10" max="10"/>
    <col width="11" customWidth="1" min="11" max="11"/>
    <col width="4" customWidth="1" min="12" max="12"/>
  </cols>
  <sheetData>
    <row r="1">
      <c r="A1" s="1" t="inlineStr">
        <is>
          <t>Cause 6: the lookup value contains * or ?</t>
        </is>
      </c>
    </row>
    <row r="2" ht="46" customHeight="1">
      <c r="A2" s="3" t="inlineStr">
        <is>
          <t>In an exact-match MATCH or VLOOKUP, * means any characters and ? means any single character. The code A*-7 is meant literally, but MATCH treats * as a wildcard, matches AB-7 first, and returns the wrong product.</t>
        </is>
      </c>
    </row>
    <row r="3" ht="46" customHeight="1">
      <c r="A3" s="3" t="inlineStr">
        <is>
          <t>Fix: put a ~ in front of every *, ? and ~ in the lookup value so they are matched literally. XLOOKUP is not affected unless you set its match mode to 2 (wildcard match).</t>
        </is>
      </c>
    </row>
    <row r="5">
      <c r="A5" s="4" t="inlineStr">
        <is>
          <t>Code</t>
        </is>
      </c>
      <c r="B5" s="4" t="inlineStr">
        <is>
          <t>Correct answer</t>
        </is>
      </c>
      <c r="H5" s="4" t="inlineStr">
        <is>
          <t>Code</t>
        </is>
      </c>
      <c r="I5" s="4" t="inlineStr">
        <is>
          <t>Product</t>
        </is>
      </c>
      <c r="J5" s="4" t="inlineStr">
        <is>
          <t>Price</t>
        </is>
      </c>
    </row>
    <row r="6">
      <c r="A6" s="5" t="inlineStr">
        <is>
          <t>A*-7</t>
        </is>
      </c>
      <c r="B6" s="6" t="inlineStr">
        <is>
          <t>Adapter (any size)</t>
        </is>
      </c>
      <c r="H6" s="5" t="inlineStr">
        <is>
          <t>AB-7</t>
        </is>
      </c>
      <c r="I6" s="5" t="inlineStr">
        <is>
          <t>Cable tray</t>
        </is>
      </c>
      <c r="J6" s="5" t="n">
        <v>14</v>
      </c>
    </row>
    <row r="7">
      <c r="H7" s="5" t="inlineStr">
        <is>
          <t>A*-7</t>
        </is>
      </c>
      <c r="I7" s="5" t="inlineStr">
        <is>
          <t>Adapter (any size)</t>
        </is>
      </c>
      <c r="J7" s="5" t="n">
        <v>9</v>
      </c>
    </row>
    <row r="8">
      <c r="A8" s="4" t="inlineStr">
        <is>
          <t>Formula</t>
        </is>
      </c>
      <c r="B8" s="4" t="inlineStr">
        <is>
          <t>Result</t>
        </is>
      </c>
      <c r="H8" s="5" t="inlineStr">
        <is>
          <t>AC-7</t>
        </is>
      </c>
      <c r="I8" s="5" t="inlineStr">
        <is>
          <t>Clamp</t>
        </is>
      </c>
      <c r="J8" s="5" t="n">
        <v>6</v>
      </c>
    </row>
    <row r="9" ht="32" customHeight="1">
      <c r="A9" s="7" t="inlineStr">
        <is>
          <t>Broken: =INDEX(I6:I10,MATCH(A6,H6:H10,0))</t>
        </is>
      </c>
      <c r="B9" s="8">
        <f>INDEX(I6:I10,MATCH(A6,H6:H10,0))</f>
        <v/>
      </c>
      <c r="H9" s="5" t="inlineStr">
        <is>
          <t>A?-8</t>
        </is>
      </c>
      <c r="I9" s="5" t="inlineStr">
        <is>
          <t>Spacer</t>
        </is>
      </c>
      <c r="J9" s="5" t="n">
        <v>3</v>
      </c>
    </row>
    <row r="10" ht="32" customHeight="1">
      <c r="A10" s="7" t="inlineStr">
        <is>
          <t>Fixed: wildcards escaped with SUBSTITUTE</t>
        </is>
      </c>
      <c r="B10" s="9">
        <f>INDEX(I6:I10,MATCH(SUBSTITUTE(SUBSTITUTE(SUBSTITUTE(A6,"~","~~"),"*","~*"),"?","~?"),H6:H10,0))</f>
        <v/>
      </c>
      <c r="H10" s="5" t="inlineStr">
        <is>
          <t>AD-8</t>
        </is>
      </c>
      <c r="I10" s="5" t="inlineStr">
        <is>
          <t>Bracket</t>
        </is>
      </c>
      <c r="J10" s="5" t="n">
        <v>5</v>
      </c>
    </row>
  </sheetData>
  <mergeCells count="2">
    <mergeCell ref="A3:L3"/>
    <mergeCell ref="A2:L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2026-10-03T20:46:48Z</dcterms:created>
  <dcterms:modified xmlns:dcterms="http://purl.org/dc/terms/" xmlns:xsi="http://www.w3.org/2001/XMLSchema-instance" xsi:type="dcterms:W3CDTF">2026-10-03T20:46:48Z</dcterms:modified>
</cp:coreProperties>
</file>