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1 Text numbers" sheetId="2" state="visible" r:id="rId2"/>
    <sheet xmlns:r="http://schemas.openxmlformats.org/officeDocument/2006/relationships" name="2 Hidden spaces" sheetId="3" state="visible" r:id="rId3"/>
    <sheet xmlns:r="http://schemas.openxmlformats.org/officeDocument/2006/relationships" name="3 Quoted ref" sheetId="4" state="visible" r:id="rId4"/>
    <sheet xmlns:r="http://schemas.openxmlformats.org/officeDocument/2006/relationships" name="4 Dates + times" sheetId="5" state="visible" r:id="rId5"/>
    <sheet xmlns:r="http://schemas.openxmlformats.org/officeDocument/2006/relationships" name="5 Wildcards" sheetId="6" state="visible" r:id="rId6"/>
    <sheet xmlns:r="http://schemas.openxmlformats.org/officeDocument/2006/relationships" name="6 OR criteria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</font>
    <font>
      <name val="Arial"/>
      <i val="1"/>
      <color rgb="00555555"/>
    </font>
    <font>
      <name val="Arial"/>
      <b val="1"/>
      <color rgb="00FFFFFF"/>
    </font>
    <font>
      <name val="Arial"/>
      <color rgb="000000FF"/>
    </font>
  </fonts>
  <fills count="5">
    <fill>
      <patternFill/>
    </fill>
    <fill>
      <patternFill patternType="gray125"/>
    </fill>
    <fill>
      <patternFill patternType="solid">
        <fgColor rgb="001E40AF"/>
      </patternFill>
    </fill>
    <fill>
      <patternFill patternType="solid">
        <fgColor rgb="00FDE2E2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2" fillId="3" borderId="1" pivotButton="0" quotePrefix="0" xfId="0"/>
    <xf numFmtId="0" fontId="2" fillId="0" borderId="1" pivotButton="0" quotePrefix="0" xfId="0"/>
    <xf numFmtId="0" fontId="5" fillId="0" borderId="1" pivotButton="0" quotePrefix="0" xfId="0"/>
    <xf numFmtId="0" fontId="2" fillId="4" borderId="1" pivotButton="0" quotePrefix="0" xfId="0"/>
    <xf numFmtId="0" fontId="4" fillId="2" borderId="0" pivotButton="0" quotePrefix="0" xfId="0"/>
    <xf numFmtId="0" fontId="5" fillId="0" borderId="0" pivotButton="0" quotePrefix="0" xfId="0"/>
    <xf numFmtId="165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Why COUNTIF counts wrong: test workbook</t>
        </is>
      </c>
    </row>
    <row r="3">
      <c r="A3" s="2" t="inlineStr">
        <is>
          <t>Companion file for the guide at masterexcelfunctions.com/guides/countif-counts-wrong</t>
        </is>
      </c>
    </row>
    <row r="4">
      <c r="A4" s="2" t="inlineStr"/>
    </row>
    <row r="5">
      <c r="A5" s="2" t="inlineStr">
        <is>
          <t>Each numbered sheet reproduces one way COUNTIF or COUNTIFS gives the wrong count without an error.</t>
        </is>
      </c>
    </row>
    <row r="6">
      <c r="A6" s="2" t="inlineStr">
        <is>
          <t>On every sheet: the data is in column H (blue text, editable), the formulas are in column B,</t>
        </is>
      </c>
    </row>
    <row r="7">
      <c r="A7" s="2" t="inlineStr">
        <is>
          <t>and column C shows the count you should get.</t>
        </is>
      </c>
    </row>
    <row r="8">
      <c r="A8" s="2" t="inlineStr">
        <is>
          <t>Red cells are the broken formula (wrong ON PURPOSE). Green cells are the fix.</t>
        </is>
      </c>
    </row>
    <row r="9">
      <c r="A9" s="2" t="inlineStr"/>
    </row>
    <row r="10">
      <c r="A10" s="2" t="inlineStr">
        <is>
          <t>Sheets:</t>
        </is>
      </c>
    </row>
    <row r="11">
      <c r="A11" s="2" t="inlineStr">
        <is>
          <t xml:space="preserve">  1 Text numbers  - numbers stored as text are skipped by criteria like "&gt;50"</t>
        </is>
      </c>
    </row>
    <row r="12">
      <c r="A12" s="2" t="inlineStr">
        <is>
          <t xml:space="preserve">  2 Hidden spaces - 'Paid ' with a trailing space is not counted as 'Paid'</t>
        </is>
      </c>
    </row>
    <row r="13">
      <c r="A13" s="2" t="inlineStr">
        <is>
          <t xml:space="preserve">  3 Quoted ref    - "&gt;=J6" compares against the letters J6, not the cell</t>
        </is>
      </c>
    </row>
    <row r="14">
      <c r="A14" s="2" t="inlineStr">
        <is>
          <t xml:space="preserve">  4 Dates + times - a date with a time is not equal to the date on its own</t>
        </is>
      </c>
    </row>
    <row r="15">
      <c r="A15" s="2" t="inlineStr">
        <is>
          <t xml:space="preserve">  5 Wildcards     - * and ? in the criteria match more than you meant</t>
        </is>
      </c>
    </row>
    <row r="16">
      <c r="A16" s="2" t="inlineStr">
        <is>
          <t xml:space="preserve">  6 OR criteria   - two criteria on one column in COUNTIFS mean AND, so the count is 0</t>
        </is>
      </c>
    </row>
    <row r="17">
      <c r="A17" s="2" t="inlineStr"/>
    </row>
    <row r="18">
      <c r="A18" s="2" t="inlineStr">
        <is>
          <t>The workbook uses only COUNTIF, COUNTIFS, COUNT, SUMPRODUCT, VALUE, TRIM, LEN and DATE,</t>
        </is>
      </c>
    </row>
    <row r="19">
      <c r="A19" s="2" t="inlineStr">
        <is>
          <t>so it works in every Excel version and in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54" customWidth="1" min="1" max="1"/>
    <col width="12" customWidth="1" min="2" max="2"/>
    <col width="12" customWidth="1" min="3" max="3"/>
    <col width="3" customWidth="1" min="4" max="4"/>
    <col width="3" customWidth="1" min="5" max="5"/>
    <col width="3" customWidth="1" min="6" max="6"/>
    <col width="3" customWidth="1" min="7" max="7"/>
    <col width="20" customWidth="1" min="8" max="8"/>
    <col width="4" customWidth="1" min="9" max="9"/>
    <col width="14" customWidth="1" min="10" max="10"/>
  </cols>
  <sheetData>
    <row r="1">
      <c r="A1" s="1" t="inlineStr">
        <is>
          <t>Cause 1: some numbers are stored as text</t>
        </is>
      </c>
    </row>
    <row r="2" ht="46" customHeight="1">
      <c r="A2" s="3" t="inlineStr">
        <is>
          <t>Three of the eight scores in column H are text ('88', '64' and '12'), as happens with pasted or imported data. A criterion like "&gt;50" only counts real numbers, so 88 and 64 are skipped and the count is 3 instead of 5.</t>
        </is>
      </c>
    </row>
    <row r="3" ht="46" customHeight="1">
      <c r="A3" s="3" t="inlineStr">
        <is>
          <t>Fix: convert the column to numbers (Data &gt; Text to Columns &gt; Finish). To count without changing the data, use SUMPRODUCT with VALUE.</t>
        </is>
      </c>
    </row>
    <row r="5">
      <c r="A5" s="4" t="inlineStr">
        <is>
          <t>Formula</t>
        </is>
      </c>
      <c r="B5" s="4" t="inlineStr">
        <is>
          <t>Result</t>
        </is>
      </c>
      <c r="C5" s="4" t="inlineStr">
        <is>
          <t>Should be</t>
        </is>
      </c>
      <c r="H5" s="4" t="inlineStr">
        <is>
          <t>Score</t>
        </is>
      </c>
    </row>
    <row r="6" ht="32" customHeight="1">
      <c r="A6" s="5" t="inlineStr">
        <is>
          <t>Broken: =COUNTIF(H6:H13,"&gt;50")</t>
        </is>
      </c>
      <c r="B6" s="6">
        <f>COUNTIF(H6:H13,"&gt;50")</f>
        <v/>
      </c>
      <c r="C6" s="7" t="n">
        <v>5</v>
      </c>
      <c r="H6" s="8" t="n">
        <v>72</v>
      </c>
    </row>
    <row r="7" ht="32" customHeight="1">
      <c r="A7" s="5" t="inlineStr">
        <is>
          <t>Fixed: =SUMPRODUCT(--(VALUE(H6:H13)&gt;50))</t>
        </is>
      </c>
      <c r="B7" s="9">
        <f>SUMPRODUCT(--(VALUE(H6:H13)&gt;50))</f>
        <v/>
      </c>
      <c r="C7" s="7" t="n">
        <v>5</v>
      </c>
      <c r="H7" s="8" t="inlineStr">
        <is>
          <t>88</t>
        </is>
      </c>
    </row>
    <row r="8" ht="32" customHeight="1">
      <c r="A8" s="5" t="inlineStr">
        <is>
          <t>Check: =COUNT(H6:H13) (real numbers, of 8)</t>
        </is>
      </c>
      <c r="B8" s="7">
        <f>COUNT(H6:H13)</f>
        <v/>
      </c>
      <c r="C8" s="7" t="n">
        <v>5</v>
      </c>
      <c r="H8" s="8" t="n">
        <v>45</v>
      </c>
    </row>
    <row r="9">
      <c r="H9" s="8" t="n">
        <v>91</v>
      </c>
    </row>
    <row r="10">
      <c r="H10" s="8" t="inlineStr">
        <is>
          <t>64</t>
        </is>
      </c>
    </row>
    <row r="11">
      <c r="H11" s="8" t="n">
        <v>30</v>
      </c>
    </row>
    <row r="12">
      <c r="H12" s="8" t="inlineStr">
        <is>
          <t>12</t>
        </is>
      </c>
    </row>
    <row r="13">
      <c r="H13" s="8" t="n">
        <v>55</v>
      </c>
    </row>
  </sheetData>
  <mergeCells count="2">
    <mergeCell ref="A3:J3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54" customWidth="1" min="1" max="1"/>
    <col width="12" customWidth="1" min="2" max="2"/>
    <col width="12" customWidth="1" min="3" max="3"/>
    <col width="3" customWidth="1" min="4" max="4"/>
    <col width="3" customWidth="1" min="5" max="5"/>
    <col width="3" customWidth="1" min="6" max="6"/>
    <col width="3" customWidth="1" min="7" max="7"/>
    <col width="20" customWidth="1" min="8" max="8"/>
    <col width="4" customWidth="1" min="9" max="9"/>
    <col width="14" customWidth="1" min="10" max="10"/>
  </cols>
  <sheetData>
    <row r="1">
      <c r="A1" s="1" t="inlineStr">
        <is>
          <t>Cause 2: extra spaces in the data</t>
        </is>
      </c>
    </row>
    <row r="2" ht="46" customHeight="1">
      <c r="A2" s="3" t="inlineStr">
        <is>
          <t>H7 contains 'Paid ' with a trailing space and H10 contains ' Paid' with a leading space. COUNTIF compares the whole cell, so those two are not counted and the result is 3 instead of 5.</t>
        </is>
      </c>
    </row>
    <row r="3" ht="46" customHeight="1">
      <c r="A3" s="3" t="inlineStr">
        <is>
          <t>Fix: clean the column with TRIM (helper column, then paste as values). To count without changing the data, use SUMPRODUCT with TRIM.</t>
        </is>
      </c>
    </row>
    <row r="5">
      <c r="A5" s="4" t="inlineStr">
        <is>
          <t>Formula</t>
        </is>
      </c>
      <c r="B5" s="4" t="inlineStr">
        <is>
          <t>Result</t>
        </is>
      </c>
      <c r="C5" s="4" t="inlineStr">
        <is>
          <t>Should be</t>
        </is>
      </c>
      <c r="H5" s="4" t="inlineStr">
        <is>
          <t>Status</t>
        </is>
      </c>
    </row>
    <row r="6" ht="32" customHeight="1">
      <c r="A6" s="5" t="inlineStr">
        <is>
          <t>Broken: =COUNTIF(H6:H13,"Paid")</t>
        </is>
      </c>
      <c r="B6" s="6">
        <f>COUNTIF(H6:H13,"Paid")</f>
        <v/>
      </c>
      <c r="C6" s="7" t="n">
        <v>5</v>
      </c>
      <c r="H6" s="8" t="inlineStr">
        <is>
          <t>Paid</t>
        </is>
      </c>
    </row>
    <row r="7" ht="32" customHeight="1">
      <c r="A7" s="5" t="inlineStr">
        <is>
          <t>Fixed: =SUMPRODUCT(--(TRIM(H6:H13)="Paid"))</t>
        </is>
      </c>
      <c r="B7" s="9">
        <f>SUMPRODUCT(--(TRIM(H6:H13)="Paid"))</f>
        <v/>
      </c>
      <c r="C7" s="7" t="n">
        <v>5</v>
      </c>
      <c r="H7" s="8" t="inlineStr">
        <is>
          <t xml:space="preserve">Paid </t>
        </is>
      </c>
    </row>
    <row r="8" ht="32" customHeight="1">
      <c r="A8" s="5" t="inlineStr">
        <is>
          <t>Check: =LEN(H7) ('Paid' has 4 letters)</t>
        </is>
      </c>
      <c r="B8" s="7">
        <f>LEN(H7)</f>
        <v/>
      </c>
      <c r="C8" s="7" t="n">
        <v>5</v>
      </c>
      <c r="H8" s="8" t="inlineStr">
        <is>
          <t>Unpaid</t>
        </is>
      </c>
    </row>
    <row r="9">
      <c r="H9" s="8" t="inlineStr">
        <is>
          <t>Paid</t>
        </is>
      </c>
    </row>
    <row r="10">
      <c r="H10" s="8" t="inlineStr">
        <is>
          <t xml:space="preserve"> Paid</t>
        </is>
      </c>
    </row>
    <row r="11">
      <c r="H11" s="8" t="inlineStr">
        <is>
          <t>Overdue</t>
        </is>
      </c>
    </row>
    <row r="12">
      <c r="H12" s="8" t="inlineStr">
        <is>
          <t>Paid</t>
        </is>
      </c>
    </row>
    <row r="13">
      <c r="H13" s="8" t="inlineStr">
        <is>
          <t>Unpaid</t>
        </is>
      </c>
    </row>
  </sheetData>
  <mergeCells count="2">
    <mergeCell ref="A3:J3"/>
    <mergeCell ref="A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54" customWidth="1" min="1" max="1"/>
    <col width="12" customWidth="1" min="2" max="2"/>
    <col width="12" customWidth="1" min="3" max="3"/>
    <col width="3" customWidth="1" min="4" max="4"/>
    <col width="3" customWidth="1" min="5" max="5"/>
    <col width="3" customWidth="1" min="6" max="6"/>
    <col width="3" customWidth="1" min="7" max="7"/>
    <col width="20" customWidth="1" min="8" max="8"/>
    <col width="4" customWidth="1" min="9" max="9"/>
    <col width="14" customWidth="1" min="10" max="10"/>
  </cols>
  <sheetData>
    <row r="1">
      <c r="A1" s="1" t="inlineStr">
        <is>
          <t>Cause 3: the cell reference is inside the quotes</t>
        </is>
      </c>
    </row>
    <row r="2" ht="46" customHeight="1">
      <c r="A2" s="3" t="inlineStr">
        <is>
          <t>The goal is to count orders of at least the threshold in J6 (500). In "&gt;=J6" everything inside the quotes is text, so COUNTIF compares each order with the letters J6, finds no match, and returns 0.</t>
        </is>
      </c>
    </row>
    <row r="3" ht="46" customHeight="1">
      <c r="A3" s="3" t="inlineStr">
        <is>
          <t>Fix: keep the operator in quotes and join the cell with &amp;: "&gt;="&amp;J6.</t>
        </is>
      </c>
    </row>
    <row r="5">
      <c r="A5" s="4" t="inlineStr">
        <is>
          <t>Formula</t>
        </is>
      </c>
      <c r="B5" s="4" t="inlineStr">
        <is>
          <t>Result</t>
        </is>
      </c>
      <c r="C5" s="4" t="inlineStr">
        <is>
          <t>Should be</t>
        </is>
      </c>
      <c r="H5" s="4" t="inlineStr">
        <is>
          <t>Order value</t>
        </is>
      </c>
      <c r="J5" s="10" t="inlineStr">
        <is>
          <t>Threshold</t>
        </is>
      </c>
    </row>
    <row r="6" ht="32" customHeight="1">
      <c r="A6" s="5" t="inlineStr">
        <is>
          <t>Broken: =COUNTIF(H6:H13,"&gt;=J6")</t>
        </is>
      </c>
      <c r="B6" s="6">
        <f>COUNTIF(H6:H13,"&gt;=J6")</f>
        <v/>
      </c>
      <c r="C6" s="7" t="n">
        <v>5</v>
      </c>
      <c r="H6" s="8" t="n">
        <v>250</v>
      </c>
      <c r="J6" s="11" t="n">
        <v>500</v>
      </c>
    </row>
    <row r="7" ht="32" customHeight="1">
      <c r="A7" s="5" t="inlineStr">
        <is>
          <t>Fixed: =COUNTIF(H6:H13,"&gt;="&amp;J6)</t>
        </is>
      </c>
      <c r="B7" s="9">
        <f>COUNTIF(H6:H13,"&gt;="&amp;J6)</f>
        <v/>
      </c>
      <c r="C7" s="7" t="n">
        <v>5</v>
      </c>
      <c r="H7" s="8" t="n">
        <v>720</v>
      </c>
    </row>
    <row r="8">
      <c r="H8" s="8" t="n">
        <v>500</v>
      </c>
    </row>
    <row r="9">
      <c r="H9" s="8" t="n">
        <v>1200</v>
      </c>
    </row>
    <row r="10">
      <c r="H10" s="8" t="n">
        <v>90</v>
      </c>
    </row>
    <row r="11">
      <c r="H11" s="8" t="n">
        <v>610</v>
      </c>
    </row>
    <row r="12">
      <c r="H12" s="8" t="n">
        <v>480</v>
      </c>
    </row>
    <row r="13">
      <c r="H13" s="8" t="n">
        <v>505</v>
      </c>
    </row>
  </sheetData>
  <mergeCells count="2">
    <mergeCell ref="A3:J3"/>
    <mergeCell ref="A2:J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54" customWidth="1" min="1" max="1"/>
    <col width="12" customWidth="1" min="2" max="2"/>
    <col width="12" customWidth="1" min="3" max="3"/>
    <col width="3" customWidth="1" min="4" max="4"/>
    <col width="3" customWidth="1" min="5" max="5"/>
    <col width="3" customWidth="1" min="6" max="6"/>
    <col width="3" customWidth="1" min="7" max="7"/>
    <col width="20" customWidth="1" min="8" max="8"/>
    <col width="4" customWidth="1" min="9" max="9"/>
    <col width="14" customWidth="1" min="10" max="10"/>
  </cols>
  <sheetData>
    <row r="1">
      <c r="A1" s="1" t="inlineStr">
        <is>
          <t>Cause 4: the data contains times as well as dates</t>
        </is>
      </c>
    </row>
    <row r="2" ht="46" customHeight="1">
      <c r="A2" s="3" t="inlineStr">
        <is>
          <t>These timestamps come from a system export. Four of them fall on 1 February 2026, but only one is exactly midnight. COUNTIF with a date tests for equality, and 1 Feb 09:15 is not equal to 1 Feb 00:00, so the count is 1 instead of 4.</t>
        </is>
      </c>
    </row>
    <row r="3" ht="46" customHeight="1">
      <c r="A3" s="3" t="inlineStr">
        <is>
          <t>Fix: count a range of time from the start of the day up to, but not including, the start of the next day.</t>
        </is>
      </c>
    </row>
    <row r="5">
      <c r="A5" s="4" t="inlineStr">
        <is>
          <t>Formula</t>
        </is>
      </c>
      <c r="B5" s="4" t="inlineStr">
        <is>
          <t>Result</t>
        </is>
      </c>
      <c r="C5" s="4" t="inlineStr">
        <is>
          <t>Should be</t>
        </is>
      </c>
      <c r="H5" s="4" t="inlineStr">
        <is>
          <t>Timestamp</t>
        </is>
      </c>
    </row>
    <row r="6" ht="32" customHeight="1">
      <c r="A6" s="5" t="inlineStr">
        <is>
          <t>Broken: =COUNTIF(H6:H13,DATE(2026,2,1))</t>
        </is>
      </c>
      <c r="B6" s="6">
        <f>COUNTIF(H6:H13,DATE(2026,2,1))</f>
        <v/>
      </c>
      <c r="C6" s="7" t="n">
        <v>4</v>
      </c>
      <c r="H6" s="12" t="n">
        <v>46054.38541666666</v>
      </c>
    </row>
    <row r="7" ht="32" customHeight="1">
      <c r="A7" s="5" t="inlineStr">
        <is>
          <t>Fixed: =COUNTIFS(H6:H13,"&gt;="&amp;DATE(2026,2,1),H6:H13,"&lt;"&amp;DATE(2026,2,2))</t>
        </is>
      </c>
      <c r="B7" s="9">
        <f>COUNTIFS(H6:H13,"&gt;="&amp;DATE(2026,2,1),H6:H13,"&lt;"&amp;DATE(2026,2,2))</f>
        <v/>
      </c>
      <c r="C7" s="7" t="n">
        <v>4</v>
      </c>
      <c r="H7" s="12" t="n">
        <v>46054</v>
      </c>
    </row>
    <row r="8">
      <c r="H8" s="12" t="n">
        <v>46054.69444444445</v>
      </c>
    </row>
    <row r="9">
      <c r="H9" s="12" t="n">
        <v>46055.33680555555</v>
      </c>
    </row>
    <row r="10">
      <c r="H10" s="12" t="n">
        <v>46053.99305555555</v>
      </c>
    </row>
    <row r="11">
      <c r="H11" s="12" t="n">
        <v>46054.5</v>
      </c>
    </row>
    <row r="12">
      <c r="H12" s="12" t="n">
        <v>46056.41666666666</v>
      </c>
    </row>
    <row r="13">
      <c r="H13" s="12" t="n">
        <v>46055</v>
      </c>
    </row>
  </sheetData>
  <mergeCells count="2">
    <mergeCell ref="A3:J3"/>
    <mergeCell ref="A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54" customWidth="1" min="1" max="1"/>
    <col width="12" customWidth="1" min="2" max="2"/>
    <col width="12" customWidth="1" min="3" max="3"/>
    <col width="3" customWidth="1" min="4" max="4"/>
    <col width="3" customWidth="1" min="5" max="5"/>
    <col width="3" customWidth="1" min="6" max="6"/>
    <col width="3" customWidth="1" min="7" max="7"/>
    <col width="20" customWidth="1" min="8" max="8"/>
    <col width="4" customWidth="1" min="9" max="9"/>
    <col width="14" customWidth="1" min="10" max="10"/>
  </cols>
  <sheetData>
    <row r="1">
      <c r="A1" s="1" t="inlineStr">
        <is>
          <t>Cause 5: the criteria contain * or ?</t>
        </is>
      </c>
    </row>
    <row r="2" ht="46" customHeight="1">
      <c r="A2" s="3" t="inlineStr">
        <is>
          <t>In COUNTIF, * means any characters and ? means any one character. The part code A*-10 appears twice, but as a criterion "A*-10" also matches AB-10, AC-10 and AE-10, so the count is 5 instead of 2.</t>
        </is>
      </c>
    </row>
    <row r="3" ht="46" customHeight="1">
      <c r="A3" s="3" t="inlineStr">
        <is>
          <t>Fix: put a ~ in front of * or ? to match it literally: "A~*-10".</t>
        </is>
      </c>
    </row>
    <row r="5">
      <c r="A5" s="4" t="inlineStr">
        <is>
          <t>Formula</t>
        </is>
      </c>
      <c r="B5" s="4" t="inlineStr">
        <is>
          <t>Result</t>
        </is>
      </c>
      <c r="C5" s="4" t="inlineStr">
        <is>
          <t>Should be</t>
        </is>
      </c>
      <c r="H5" s="4" t="inlineStr">
        <is>
          <t>Part code</t>
        </is>
      </c>
    </row>
    <row r="6" ht="32" customHeight="1">
      <c r="A6" s="5" t="inlineStr">
        <is>
          <t>Broken: =COUNTIF(H6:H13,"A*-10")</t>
        </is>
      </c>
      <c r="B6" s="6">
        <f>COUNTIF(H6:H13,"A*-10")</f>
        <v/>
      </c>
      <c r="C6" s="7" t="n">
        <v>2</v>
      </c>
      <c r="H6" s="8" t="inlineStr">
        <is>
          <t>A*-10</t>
        </is>
      </c>
    </row>
    <row r="7" ht="32" customHeight="1">
      <c r="A7" s="5" t="inlineStr">
        <is>
          <t>Fixed: =COUNTIF(H6:H13,"A~*-10")</t>
        </is>
      </c>
      <c r="B7" s="9">
        <f>COUNTIF(H6:H13,"A~*-10")</f>
        <v/>
      </c>
      <c r="C7" s="7" t="n">
        <v>2</v>
      </c>
      <c r="H7" s="8" t="inlineStr">
        <is>
          <t>AB-10</t>
        </is>
      </c>
    </row>
    <row r="8">
      <c r="H8" s="8" t="inlineStr">
        <is>
          <t>AC-10</t>
        </is>
      </c>
    </row>
    <row r="9">
      <c r="H9" s="8" t="inlineStr">
        <is>
          <t>A?-20</t>
        </is>
      </c>
    </row>
    <row r="10">
      <c r="H10" s="8" t="inlineStr">
        <is>
          <t>AD-20</t>
        </is>
      </c>
    </row>
    <row r="11">
      <c r="H11" s="8" t="inlineStr">
        <is>
          <t>A*-10</t>
        </is>
      </c>
    </row>
    <row r="12">
      <c r="H12" s="8" t="inlineStr">
        <is>
          <t>BX-10</t>
        </is>
      </c>
    </row>
    <row r="13">
      <c r="H13" s="8" t="inlineStr">
        <is>
          <t>AE-10</t>
        </is>
      </c>
    </row>
  </sheetData>
  <mergeCells count="2">
    <mergeCell ref="A3:J3"/>
    <mergeCell ref="A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54" customWidth="1" min="1" max="1"/>
    <col width="12" customWidth="1" min="2" max="2"/>
    <col width="12" customWidth="1" min="3" max="3"/>
    <col width="3" customWidth="1" min="4" max="4"/>
    <col width="3" customWidth="1" min="5" max="5"/>
    <col width="3" customWidth="1" min="6" max="6"/>
    <col width="3" customWidth="1" min="7" max="7"/>
    <col width="20" customWidth="1" min="8" max="8"/>
    <col width="4" customWidth="1" min="9" max="9"/>
    <col width="14" customWidth="1" min="10" max="10"/>
  </cols>
  <sheetData>
    <row r="1">
      <c r="A1" s="1" t="inlineStr">
        <is>
          <t>Cause 6: two criteria on the same column in COUNTIFS</t>
        </is>
      </c>
    </row>
    <row r="2" ht="46" customHeight="1">
      <c r="A2" s="3" t="inlineStr">
        <is>
          <t>COUNTIFS counts rows where every criteria pair is true at the same time. No cell can be both West and East, so =COUNTIFS(H6:H13,"West",H6:H13,"East") is always 0.</t>
        </is>
      </c>
    </row>
    <row r="3" ht="46" customHeight="1">
      <c r="A3" s="3" t="inlineStr">
        <is>
          <t>Fix: add two COUNTIFs together, or pass the values as an array constant and add the results with SUMPRODUCT.</t>
        </is>
      </c>
    </row>
    <row r="5">
      <c r="A5" s="4" t="inlineStr">
        <is>
          <t>Formula</t>
        </is>
      </c>
      <c r="B5" s="4" t="inlineStr">
        <is>
          <t>Result</t>
        </is>
      </c>
      <c r="C5" s="4" t="inlineStr">
        <is>
          <t>Should be</t>
        </is>
      </c>
      <c r="H5" s="4" t="inlineStr">
        <is>
          <t>Region</t>
        </is>
      </c>
    </row>
    <row r="6" ht="32" customHeight="1">
      <c r="A6" s="5" t="inlineStr">
        <is>
          <t>Broken: =COUNTIFS(H6:H13,"West",H6:H13,"East")</t>
        </is>
      </c>
      <c r="B6" s="6">
        <f>COUNTIFS(H6:H13,"West",H6:H13,"East")</f>
        <v/>
      </c>
      <c r="C6" s="7" t="n">
        <v>5</v>
      </c>
      <c r="H6" s="8" t="inlineStr">
        <is>
          <t>West</t>
        </is>
      </c>
    </row>
    <row r="7" ht="32" customHeight="1">
      <c r="A7" s="5" t="inlineStr">
        <is>
          <t>Fixed: =COUNTIF(H6:H13,"West")+COUNTIF(H6:H13,"East")</t>
        </is>
      </c>
      <c r="B7" s="9">
        <f>COUNTIF(H6:H13,"West")+COUNTIF(H6:H13,"East")</f>
        <v/>
      </c>
      <c r="C7" s="7" t="n">
        <v>5</v>
      </c>
      <c r="H7" s="8" t="inlineStr">
        <is>
          <t>East</t>
        </is>
      </c>
    </row>
    <row r="8" ht="32" customHeight="1">
      <c r="A8" s="5" t="inlineStr">
        <is>
          <t>Fixed: =SUMPRODUCT(COUNTIF(H6:H13,{"West","East"}))</t>
        </is>
      </c>
      <c r="B8" s="9">
        <f>SUMPRODUCT(COUNTIF(H6:H13,{"West","East"}))</f>
        <v/>
      </c>
      <c r="C8" s="7" t="n">
        <v>5</v>
      </c>
      <c r="H8" s="8" t="inlineStr">
        <is>
          <t>North</t>
        </is>
      </c>
    </row>
    <row r="9">
      <c r="H9" s="8" t="inlineStr">
        <is>
          <t>West</t>
        </is>
      </c>
    </row>
    <row r="10">
      <c r="H10" s="8" t="inlineStr">
        <is>
          <t>South</t>
        </is>
      </c>
    </row>
    <row r="11">
      <c r="H11" s="8" t="inlineStr">
        <is>
          <t>East</t>
        </is>
      </c>
    </row>
    <row r="12">
      <c r="H12" s="8" t="inlineStr">
        <is>
          <t>West</t>
        </is>
      </c>
    </row>
    <row r="13">
      <c r="H13" s="8" t="inlineStr">
        <is>
          <t>North</t>
        </is>
      </c>
    </row>
  </sheetData>
  <mergeCells count="2">
    <mergeCell ref="A3:J3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2026-10-05T07:34:25Z</dcterms:created>
  <dcterms:modified xmlns:dcterms="http://purl.org/dc/terms/" xmlns:xsi="http://www.w3.org/2001/XMLSchema-instance" xsi:type="dcterms:W3CDTF">2026-10-05T07:34:25Z</dcterms:modified>
</cp:coreProperties>
</file>